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750" windowHeight="12080" firstSheet="8" activeTab="8"/>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支出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<sst xmlns="http://schemas.openxmlformats.org/spreadsheetml/2006/main" count="1558" uniqueCount="528">
  <si>
    <t>预算01-1表</t>
  </si>
  <si>
    <t>2026年部门财务收支预算总表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</si>
  <si>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</si>
  <si>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</si>
  <si>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</si>
  <si>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</si>
  <si>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</si>
  <si>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</si>
  <si>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</si>
  <si>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</si>
  <si>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</si>
  <si>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</si>
  <si>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</si>
  <si>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</si>
  <si>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</si>
  <si>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</si>
  <si>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</si>
  <si>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</si>
  <si>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</si>
  <si>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</si>
  <si>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</si>
  <si>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</si>
  <si>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</si>
  <si>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</si>
  <si>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</si>
  <si>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</si>
  <si>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</si>
  <si>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</si>
  <si>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</si>
  <si>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</si>
  <si>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</si>
  <si>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</si>
  <si>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</si>
  <si>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</si>
  <si>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</si>
  <si>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</si>
  <si>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</si>
  <si>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</si>
  <si>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</si>
  <si>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</si>
  <si>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</si>
  <si>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</si>
  <si>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非财政拨款结余</t>
  </si>
  <si>
    <t>事业收入</t>
  </si>
  <si>
    <t>105040</t>
  </si>
  <si>
    <t>云南师范大学附属世纪金源学校</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</si>
  <si>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</si>
  <si>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</si>
  <si>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</si>
  <si>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</si>
  <si>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</si>
  <si>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</si>
  <si>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</si>
  <si>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</si>
  <si>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</si>
  <si>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</si>
  <si>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</si>
  <si>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</si>
  <si>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</si>
  <si>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205</t>
  </si>
  <si>
    <t>教育支出</t>
  </si>
  <si>
    <t>20502</t>
  </si>
  <si>
    <t>普通教育</t>
  </si>
  <si>
    <t>2050201</t>
  </si>
  <si>
    <t>学前教育</t>
  </si>
  <si>
    <t>2050202</t>
  </si>
  <si>
    <t>小学教育</t>
  </si>
  <si>
    <t>2050204</t>
  </si>
  <si>
    <t>高中教育</t>
  </si>
  <si>
    <t>208</t>
  </si>
  <si>
    <t>社会保障和就业支出</t>
  </si>
  <si>
    <t>20805</t>
  </si>
  <si>
    <t>行政事业单位养老支出</t>
  </si>
  <si>
    <t>2080502</t>
  </si>
  <si>
    <t>事业单位离退休</t>
  </si>
  <si>
    <t>2080505</t>
  </si>
  <si>
    <t>机关事业单位基本养老保险缴费支出</t>
  </si>
  <si>
    <t>20899</t>
  </si>
  <si>
    <t>其他社会保障和就业支出</t>
  </si>
  <si>
    <t>2089999</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</si>
  <si>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</si>
  <si>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</si>
  <si>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</si>
  <si>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</si>
  <si>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</si>
  <si>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</si>
  <si>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</si>
  <si>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</si>
  <si>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</si>
  <si>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</si>
  <si>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</si>
  <si>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</si>
  <si>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</si>
  <si>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</si>
  <si>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</si>
  <si>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</si>
  <si>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</si>
  <si>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</si>
  <si>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2026年财政拨款收支预算总表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</si>
  <si>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</si>
  <si>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</si>
  <si>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</si>
  <si>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</si>
  <si>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</si>
  <si>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</si>
  <si>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</si>
  <si>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</si>
  <si>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</si>
  <si>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</si>
  <si>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</si>
  <si>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</si>
  <si>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</si>
  <si>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</si>
  <si>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</si>
  <si>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</si>
  <si>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</si>
  <si>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</si>
  <si>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</si>
  <si>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</si>
  <si>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</si>
  <si>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</si>
  <si>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</si>
  <si>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</si>
  <si>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</si>
  <si>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</si>
  <si>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</si>
  <si>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</si>
  <si>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</si>
  <si>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</si>
  <si>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</si>
  <si>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</si>
  <si>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</si>
  <si>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</si>
  <si>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</si>
  <si>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</si>
  <si>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</si>
  <si>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</si>
  <si>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</si>
  <si>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</si>
  <si>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</si>
  <si>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</si>
  <si>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</si>
  <si>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</si>
  <si>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</si>
  <si>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</si>
  <si>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530000210000000024769</t>
  </si>
  <si>
    <t>事业人员支出工资</t>
  </si>
  <si>
    <t>30101</t>
  </si>
  <si>
    <t>基本工资</t>
  </si>
  <si>
    <t>30102</t>
  </si>
  <si>
    <t>津贴补贴</t>
  </si>
  <si>
    <t>30103</t>
  </si>
  <si>
    <t>奖金</t>
  </si>
  <si>
    <t>30107</t>
  </si>
  <si>
    <t>绩效工资</t>
  </si>
  <si>
    <t>530000210000000024770</t>
  </si>
  <si>
    <t>社会保障缴费</t>
  </si>
  <si>
    <t>30108</t>
  </si>
  <si>
    <t>机关事业单位基本养老保险缴费</t>
  </si>
  <si>
    <t>30112</t>
  </si>
  <si>
    <t>其他社会保障缴费</t>
  </si>
  <si>
    <t>30110</t>
  </si>
  <si>
    <t>职工基本医疗保险缴费</t>
  </si>
  <si>
    <t>30111</t>
  </si>
  <si>
    <t>公务员医疗补助缴费</t>
  </si>
  <si>
    <t>530000210000000024772</t>
  </si>
  <si>
    <t>30113</t>
  </si>
  <si>
    <t>530000210000000024775</t>
  </si>
  <si>
    <t>公车购置及运维费</t>
  </si>
  <si>
    <t>30231</t>
  </si>
  <si>
    <t>公务用车运行维护费</t>
  </si>
  <si>
    <t>530000210000000024779</t>
  </si>
  <si>
    <t>工会经费</t>
  </si>
  <si>
    <t>30228</t>
  </si>
  <si>
    <t>530000210000000024780</t>
  </si>
  <si>
    <t>一般公用经费</t>
  </si>
  <si>
    <t>30201</t>
  </si>
  <si>
    <t>办公费</t>
  </si>
  <si>
    <t>30205</t>
  </si>
  <si>
    <t>水费</t>
  </si>
  <si>
    <t>30206</t>
  </si>
  <si>
    <t>电费</t>
  </si>
  <si>
    <t>30209</t>
  </si>
  <si>
    <t>物业管理费</t>
  </si>
  <si>
    <t>30218</t>
  </si>
  <si>
    <t>专用材料费</t>
  </si>
  <si>
    <t>30226</t>
  </si>
  <si>
    <t>劳务费</t>
  </si>
  <si>
    <t>30299</t>
  </si>
  <si>
    <t>其他商品和服务支出</t>
  </si>
  <si>
    <t>预算05-1表</t>
  </si>
  <si>
    <t>2026年部门项目支出预算表</t>
  </si>
  <si>
    <t>项目分类</t>
  </si>
  <si>
    <t>项目单位</t>
  </si>
  <si>
    <t>本年拨款</t>
  </si>
  <si>
    <t>其中：本次下达</t>
  </si>
  <si>
    <t>2025年城乡义务教育补助经费公用经费省级资金</t>
  </si>
  <si>
    <t>事业发展类</t>
  </si>
  <si>
    <t>530000251100004429960</t>
  </si>
  <si>
    <t>30213</t>
  </si>
  <si>
    <t>维修（护）费</t>
  </si>
  <si>
    <t>2025年城乡义务教育补助经费公用经费中央资金</t>
  </si>
  <si>
    <t>民生类</t>
  </si>
  <si>
    <t>530000251100004430346</t>
  </si>
  <si>
    <t>2025年城乡义务教育补助经费综合奖补中央资金</t>
  </si>
  <si>
    <t>530000251100004430391</t>
  </si>
  <si>
    <t>2025年春季学期银龄教师补助资金</t>
  </si>
  <si>
    <t>530000251100004309614</t>
  </si>
  <si>
    <t>30305</t>
  </si>
  <si>
    <t>生活补助</t>
  </si>
  <si>
    <t>2025年第二批免保育教育费补助资金</t>
  </si>
  <si>
    <t>530000251100004614826</t>
  </si>
  <si>
    <t>2025年免保育教育费（中央）资金</t>
  </si>
  <si>
    <t>530000251100004489531</t>
  </si>
  <si>
    <t>2025年普通高中生均公用经费省级补助资金</t>
  </si>
  <si>
    <t>530000251100004259979</t>
  </si>
  <si>
    <t>2025年秋季学期省级银龄教师补助资金</t>
  </si>
  <si>
    <t>530000251100004659510</t>
  </si>
  <si>
    <t>2025年省级学科带头人、一级校长和优秀班主任工作室工作经费</t>
  </si>
  <si>
    <t>530000251100004311129</t>
  </si>
  <si>
    <t>30202</t>
  </si>
  <si>
    <t>印刷费</t>
  </si>
  <si>
    <t>30211</t>
  </si>
  <si>
    <t>差旅费</t>
  </si>
  <si>
    <t>30214</t>
  </si>
  <si>
    <t>租赁费</t>
  </si>
  <si>
    <t>2025年学生资助补助经费</t>
  </si>
  <si>
    <t>530000251100004406091</t>
  </si>
  <si>
    <t>其他人员支出</t>
  </si>
  <si>
    <t>530000231100001082386</t>
  </si>
  <si>
    <t>30199</t>
  </si>
  <si>
    <t>其他工资福利支出</t>
  </si>
  <si>
    <t>师大世纪金源学校教育收费成本专项资金</t>
  </si>
  <si>
    <t>530000200000000005813</t>
  </si>
  <si>
    <t>31007</t>
  </si>
  <si>
    <t>信息网络及软件购置更新</t>
  </si>
  <si>
    <t>世纪金源学校补助办学专项资金</t>
  </si>
  <si>
    <t>530000200000000006180</t>
  </si>
  <si>
    <t>30216</t>
  </si>
  <si>
    <t>培训费</t>
  </si>
  <si>
    <t>31002</t>
  </si>
  <si>
    <t>办公设备购置</t>
  </si>
  <si>
    <t>31003</t>
  </si>
  <si>
    <t>专用设备购置</t>
  </si>
  <si>
    <t>提前下达2025年城乡义务教育补助（中央）经费</t>
  </si>
  <si>
    <t>530000251100003877207</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</si>
  <si>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</si>
  <si>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</si>
  <si>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</si>
  <si>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</si>
  <si>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</si>
  <si>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</si>
  <si>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</si>
  <si>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</si>
  <si>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</si>
  <si>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</si>
  <si>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</si>
  <si>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</si>
  <si>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2026年加大幼儿园课程建设、设施设备投入，提升幼儿园办学条件；加强幼儿园教师培训投入，提高师资水平。</t>
  </si>
  <si>
    <t>产出指标</t>
  </si>
  <si>
    <t>数量指标</t>
  </si>
  <si>
    <t>购置计划完成率</t>
  </si>
  <si>
    <t>&gt;=</t>
  </si>
  <si>
    <t>95</t>
  </si>
  <si>
    <t>%</t>
  </si>
  <si>
    <t>定量指标</t>
  </si>
  <si>
    <t>反映幼儿园购置计划执行情况购置计划执行情况。
购置计划完成率=（实际购置交付设备数量/计划购置交付设备数量）*100%。</t>
  </si>
  <si>
    <t>幼儿园实际招生率</t>
  </si>
  <si>
    <t>实际缴费入园享受一级一等示范幼儿园教学设施设备人数达到预计人数</t>
  </si>
  <si>
    <t>质量指标</t>
  </si>
  <si>
    <t>设备购置合格率</t>
  </si>
  <si>
    <t>98</t>
  </si>
  <si>
    <t>反映设备购置的产品质量情况。
设备购置合格率=（通过验收的购置数量/购置总数量）*100%。</t>
  </si>
  <si>
    <t>效益指标</t>
  </si>
  <si>
    <t>社会效益</t>
  </si>
  <si>
    <t>幼儿园对社会的影响力不断提升</t>
  </si>
  <si>
    <t>=</t>
  </si>
  <si>
    <t>100</t>
  </si>
  <si>
    <t>如实际缴费入园人数达到预计人数，则幼儿园持续办学影响力得到巩固</t>
  </si>
  <si>
    <t>满意度指标</t>
  </si>
  <si>
    <t>服务对象满意度</t>
  </si>
  <si>
    <t>幼儿园家长满意度</t>
  </si>
  <si>
    <t>通过对家长满意度问卷调查统计</t>
  </si>
  <si>
    <t>保障学校编外人员工资支出，从而保证学校正常运转</t>
  </si>
  <si>
    <t>学校编外教师工资总额发放率</t>
  </si>
  <si>
    <t>学校编外教师实际发放工资金额/学校编外教师应发放工资金额*100%</t>
  </si>
  <si>
    <t>时效指标</t>
  </si>
  <si>
    <t>学校编外教师工资发放及时率</t>
  </si>
  <si>
    <t>学校编外教师实际按时发放工资人数/学校编外教师应按时发放工资人数*100%</t>
  </si>
  <si>
    <t>可持续影响</t>
  </si>
  <si>
    <t>学校正常运转</t>
  </si>
  <si>
    <t>正常运转</t>
  </si>
  <si>
    <t>定性指标</t>
  </si>
  <si>
    <t>根据学校编外教师人数测算</t>
  </si>
  <si>
    <t>学校编外教师满意度</t>
  </si>
  <si>
    <t>问卷调查</t>
  </si>
  <si>
    <t>2026年加大学校师资队伍建设、教育科研、校园文化等方面的建设，促进学校向深度发展转型，走内涵发展的道路，促进学校高质量发展；全体教职工要提高思想站位，从源头清理、理清关系，梳理各块工作存在问题的根源，进一步整合“十五年一贯制”学校的资源和结构优势，不断拓宽工作思路，坚持创新力求实效，团结一心谋求全新发展，齐心协力打响学校品牌</t>
  </si>
  <si>
    <t>　 在校学生人数</t>
  </si>
  <si>
    <t>6153</t>
  </si>
  <si>
    <t>人</t>
  </si>
  <si>
    <t>当年实际招生入学人数达到预计人数</t>
  </si>
  <si>
    <t>加强教师培训提高办学质量</t>
  </si>
  <si>
    <t>有显著提高</t>
  </si>
  <si>
    <t>教师培训计划</t>
  </si>
  <si>
    <t>学生、家长对办学条件满意度</t>
  </si>
  <si>
    <t>通过学校学生和家长满意度的问卷调查</t>
  </si>
  <si>
    <t>加强安保提高校园安全保障满意度</t>
  </si>
  <si>
    <t>通过接受学生、家长投诉和意见反馈</t>
  </si>
  <si>
    <t>成本指标</t>
  </si>
  <si>
    <t>经济成本指标</t>
  </si>
  <si>
    <t>维修费用</t>
  </si>
  <si>
    <t>&lt;=</t>
  </si>
  <si>
    <t>25</t>
  </si>
  <si>
    <t>人工费、材料费等直接维修成本费用</t>
  </si>
  <si>
    <t>预算06表</t>
  </si>
  <si>
    <t>2026年政府性基金预算支出预算表</t>
  </si>
  <si>
    <t>政府性基金预算支出</t>
  </si>
  <si>
    <t>备注：云南师范大学附属世纪金源学校2026年预算无政府性基金预算收入，也无政府性基金预算安排的支出，所以本表为空表。</t>
  </si>
  <si>
    <t>预算07表</t>
  </si>
  <si>
    <t>2026年部门政府采购预算表</t>
  </si>
  <si>
    <t>预算项目</t>
  </si>
  <si>
    <t>采购项目</t>
  </si>
  <si>
    <t>采购品目</t>
  </si>
  <si>
    <t>计量
单位</t>
  </si>
  <si>
    <t>数量</t>
  </si>
  <si>
    <t>面向中小企业预留资金</t>
  </si>
  <si>
    <t>政府性
基金</t>
  </si>
  <si>
    <t>国有资本经营收益</t>
  </si>
  <si>
    <t>财政专户管理的收入</t>
  </si>
  <si>
    <t>单位自筹</t>
  </si>
  <si>
    <t>彩色打印机</t>
  </si>
  <si>
    <t>A02021004 A4彩色打印机</t>
  </si>
  <si>
    <t>台</t>
  </si>
  <si>
    <t>多功能一体机</t>
  </si>
  <si>
    <t>A02020400 多功能一体机</t>
  </si>
  <si>
    <t>台式计算机</t>
  </si>
  <si>
    <t>A02010105 台式计算机</t>
  </si>
  <si>
    <t>3辆公务用车维修和保养服务</t>
  </si>
  <si>
    <t>C23120301 车辆维修和保养服务</t>
  </si>
  <si>
    <t>年</t>
  </si>
  <si>
    <t>3辆公务用车保险服务</t>
  </si>
  <si>
    <t>C1804010201 机动车保险服务</t>
  </si>
  <si>
    <t>保安服务</t>
  </si>
  <si>
    <t>C05040300 保安服务</t>
  </si>
  <si>
    <t>项</t>
  </si>
  <si>
    <t>物业管理服务</t>
  </si>
  <si>
    <t>C21040000 物业管理服务</t>
  </si>
  <si>
    <t>预算08表</t>
  </si>
  <si>
    <t>2026年部门政府购买服务预算表</t>
  </si>
  <si>
    <t>政府购买服务项目</t>
  </si>
  <si>
    <t>政府购买服务目录</t>
  </si>
  <si>
    <t>备注：云南师范大学附属世纪金源学校2026年无政府购买服务预算，所以本表为空表。</t>
  </si>
  <si>
    <t>预算09-1表</t>
  </si>
  <si>
    <t>2026年省对下转移支付预算表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</si>
  <si>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</si>
  <si>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</si>
  <si>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</si>
  <si>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</si>
  <si>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</si>
  <si>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</si>
  <si>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</si>
  <si>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</si>
  <si>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</si>
  <si>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</si>
  <si>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</si>
  <si>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</si>
  <si>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</si>
  <si>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</si>
  <si>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</si>
  <si>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</si>
  <si>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</si>
  <si>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</si>
  <si>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</si>
  <si>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</si>
  <si>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</si>
  <si>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</si>
  <si>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未分配到地区数</t>
  </si>
  <si>
    <t>备注：云南师范大学附属世纪金源学校2026年无省对下转移支付预算，所以本表为空表。</t>
  </si>
  <si>
    <t>预算09-2表</t>
  </si>
  <si>
    <t>2026年省对下转移支付绩效目标表</t>
  </si>
  <si>
    <t>备注：云南师范大学附属世纪金源学校2026年无省对下转移支付预算，无省对下转移支付绩效目标，所以本表为空表。</t>
  </si>
  <si>
    <t>预算10表</t>
  </si>
  <si>
    <t>2026年新增资产配置表</t>
  </si>
  <si>
    <t>资产类别</t>
  </si>
  <si>
    <t>资产分类代码.名称</t>
  </si>
  <si>
    <t>资产名称</t>
  </si>
  <si>
    <t>计量单位</t>
  </si>
  <si>
    <t>财政部门批复数（元）</t>
  </si>
  <si>
    <t>单价</t>
  </si>
  <si>
    <t>金额</t>
  </si>
  <si>
    <t>7</t>
  </si>
  <si>
    <t>8</t>
  </si>
  <si>
    <t>设备</t>
  </si>
  <si>
    <t>A02010199 其他计算机</t>
  </si>
  <si>
    <t>分控电脑</t>
  </si>
  <si>
    <t>A02010201 路由器</t>
  </si>
  <si>
    <t>多业务综合出口网关</t>
  </si>
  <si>
    <t>A02010202 交换设备</t>
  </si>
  <si>
    <t>16口入室光交换机（带POE供电）</t>
  </si>
  <si>
    <t>48 口千兆多光口交换机</t>
  </si>
  <si>
    <t>8 口千兆交换机</t>
  </si>
  <si>
    <t>8口入室光交换机（带POE供电）</t>
  </si>
  <si>
    <t>核心交换机（配运维管理）</t>
  </si>
  <si>
    <t>核心拓展汇聚交换机（配运维管理）</t>
  </si>
  <si>
    <t>A02010205 终端接入设备</t>
  </si>
  <si>
    <t>室内放装AP</t>
  </si>
  <si>
    <t>个</t>
  </si>
  <si>
    <t>室内高密AP</t>
  </si>
  <si>
    <t>A02010299 其他网络设备</t>
  </si>
  <si>
    <t>核心侧聚合模块</t>
  </si>
  <si>
    <t>接入侧光模块组（8个一组）</t>
  </si>
  <si>
    <t>楼层无源光汇聚设备</t>
  </si>
  <si>
    <t>套</t>
  </si>
  <si>
    <t>无线控制管理器</t>
  </si>
  <si>
    <t>A02010301 防火墙</t>
  </si>
  <si>
    <t>下一代应用防火墙</t>
  </si>
  <si>
    <t>A02010311 网上行为管理设备</t>
  </si>
  <si>
    <t>上网安全实名认证设备</t>
  </si>
  <si>
    <t>A02010499 其他终端设备</t>
  </si>
  <si>
    <t>远程播控器</t>
  </si>
  <si>
    <t>A02010601 机柜</t>
  </si>
  <si>
    <t>机柜</t>
  </si>
  <si>
    <t>A02020100 复印机</t>
  </si>
  <si>
    <t>佳能C3326彩色激光复合复印打印一体机</t>
  </si>
  <si>
    <t>A02020800 触控一体机</t>
  </si>
  <si>
    <t>交互式智慧黑板</t>
  </si>
  <si>
    <t>A02021005 3D打印机</t>
  </si>
  <si>
    <t>3D 打印及扫描套装</t>
  </si>
  <si>
    <t>A02061703 开关电器设备</t>
  </si>
  <si>
    <t>电源时序器</t>
  </si>
  <si>
    <t>A02061799 其他生产辅助用电器</t>
  </si>
  <si>
    <t>A02061803 通风机</t>
  </si>
  <si>
    <t>智能通风系统</t>
  </si>
  <si>
    <t>A02061804 空调机</t>
  </si>
  <si>
    <t>实验室环境调控</t>
  </si>
  <si>
    <t>A02061899 其他生活用电器</t>
  </si>
  <si>
    <t>康宝ZTP380H-1S消毒柜家用立式双门大容量</t>
  </si>
  <si>
    <t>A02061999 其他照明设备</t>
  </si>
  <si>
    <t>灯光控制台</t>
  </si>
  <si>
    <t>A02062100 绝缘电线和电缆</t>
  </si>
  <si>
    <t>网线</t>
  </si>
  <si>
    <t>箱</t>
  </si>
  <si>
    <t>A02062300 电气设备零部件</t>
  </si>
  <si>
    <t>辅材、电器配管（广播系统）</t>
  </si>
  <si>
    <t>辅材、电器配管（录播教室）</t>
  </si>
  <si>
    <t>A02080804 音视频矩阵</t>
  </si>
  <si>
    <t>音频矩阵</t>
  </si>
  <si>
    <t>A02090402 调音台</t>
  </si>
  <si>
    <t>调音台</t>
  </si>
  <si>
    <t>A02091203 音频功率放大器设备（功放设备）</t>
  </si>
  <si>
    <t>IP 网络数字功放（走廊）</t>
  </si>
  <si>
    <t>纯后级功放（1000W）</t>
  </si>
  <si>
    <t>纯后级功放（700W）</t>
  </si>
  <si>
    <t>专业功放</t>
  </si>
  <si>
    <t>A02091206 话筒设备</t>
  </si>
  <si>
    <t>IP 网络寻呼话筒</t>
  </si>
  <si>
    <t>一拖二真分集无线话筒 U 段手持</t>
  </si>
  <si>
    <t>一拖四真分集无线会议话筒</t>
  </si>
  <si>
    <t>真分集无线话筒 U段手持</t>
  </si>
  <si>
    <t>桌面式代表单元</t>
  </si>
  <si>
    <t>只</t>
  </si>
  <si>
    <t>桌面式主席单元</t>
  </si>
  <si>
    <t>A02091211 音箱</t>
  </si>
  <si>
    <t>IP 网络监听音箱</t>
  </si>
  <si>
    <t>IP 网络有源音箱 - 带无线模块</t>
  </si>
  <si>
    <t>补声音箱</t>
  </si>
  <si>
    <t>次低频线阵列音箱</t>
  </si>
  <si>
    <t>全频扩声音箱</t>
  </si>
  <si>
    <t>主扩线阵列全频音箱</t>
  </si>
  <si>
    <t>A02091299 其他音频设备</t>
  </si>
  <si>
    <t>IP网络无线数字会议充电箱</t>
  </si>
  <si>
    <t>反馈抑制器</t>
  </si>
  <si>
    <t>数字会议主机</t>
  </si>
  <si>
    <t>天线放大器</t>
  </si>
  <si>
    <t>音频矩阵4路输入</t>
  </si>
  <si>
    <t>音频矩阵8路输入</t>
  </si>
  <si>
    <t>A02100301 显微镜</t>
  </si>
  <si>
    <t>高端生物显微镜</t>
  </si>
  <si>
    <t>A02102000 天文仪器</t>
  </si>
  <si>
    <t>天文观测设备</t>
  </si>
  <si>
    <t>A02109900 其他仪器仪表</t>
  </si>
  <si>
    <t>电学创新实验箱</t>
  </si>
  <si>
    <t>化学安全实验套装</t>
  </si>
  <si>
    <t>力学综合实验台</t>
  </si>
  <si>
    <t>智能实验数据采集系统</t>
  </si>
  <si>
    <t>A02340800 应急救援设备类</t>
  </si>
  <si>
    <t>急救与防护设备</t>
  </si>
  <si>
    <t>A02370100 消防设备</t>
  </si>
  <si>
    <t>消防应急系统</t>
  </si>
  <si>
    <t>A02450100 乐器</t>
  </si>
  <si>
    <t>三角钢琴</t>
  </si>
  <si>
    <t>家具和用品</t>
  </si>
  <si>
    <t>A05010203 教学、实验用桌</t>
  </si>
  <si>
    <t>教师主控台</t>
  </si>
  <si>
    <t>张</t>
  </si>
  <si>
    <t>学生实验岛台</t>
  </si>
  <si>
    <t>A05010304 教学、实验椅凳</t>
  </si>
  <si>
    <t>学生凳</t>
  </si>
  <si>
    <t>A05010599 其他柜类</t>
  </si>
  <si>
    <t>广播机柜</t>
  </si>
  <si>
    <t>智能仪器柜</t>
  </si>
  <si>
    <t>资料存储柜</t>
  </si>
  <si>
    <t>物资</t>
  </si>
  <si>
    <t>A07089900 其他基础化学品及相关产品</t>
  </si>
  <si>
    <t>实验耗材包</t>
  </si>
  <si>
    <t>无形资产</t>
  </si>
  <si>
    <t>A08060399 其他计算机软件</t>
  </si>
  <si>
    <t>VR 虚拟实验系统</t>
  </si>
  <si>
    <t>分控软件</t>
  </si>
  <si>
    <t>注：涉及土地使用权、房屋、公务用车购置，按照现行相关管理制度规定报批，以职能部门审批意见为准。</t>
  </si>
  <si>
    <t>预算11表</t>
  </si>
  <si>
    <t>2026年中央转移支付补助项目支出预算表</t>
  </si>
  <si>
    <t>上级补助</t>
  </si>
  <si>
    <t>2026年提前批免保育教育费补助中央资金</t>
  </si>
  <si>
    <t>2026年学生资助补助中央经费</t>
  </si>
  <si>
    <t>30308</t>
  </si>
  <si>
    <t>助学金</t>
  </si>
  <si>
    <t>提前下达2026年城乡义务教育公用经费中央资金</t>
  </si>
  <si>
    <t>预算12表</t>
  </si>
  <si>
    <t>2026年部门项目支出中期规划预算表</t>
  </si>
  <si>
    <t>项目级次</t>
  </si>
  <si>
    <t>2026年</t>
  </si>
  <si>
    <t>2027年</t>
  </si>
  <si>
    <t>2028年</t>
  </si>
  <si>
    <t>312 民生类</t>
  </si>
  <si>
    <t>本级</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</si>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</sst>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yyyy\-mm\-dd\ hh:mm:ss"/>
    <numFmt numFmtId="178" formatCode="#,##0;\-#,##0;;@"/>
    <numFmt numFmtId="179" formatCode="#,##0.00;\-#,##0.00;;@"/>
    <numFmt numFmtId="180" formatCode="hh:mm:ss"/>
  </numFmts>
  <fonts count="41">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9"/>
      <color theme="1"/>
      <name val="宋体"/>
      <charset val="134"/>
      <scheme val="minor"/>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2" borderId="1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5" applyNumberFormat="0" applyFill="0" applyAlignment="0" applyProtection="0">
      <alignment vertical="center"/>
    </xf>
    <xf numFmtId="0" fontId="28" fillId="0" borderId="15" applyNumberFormat="0" applyFill="0" applyAlignment="0" applyProtection="0">
      <alignment vertical="center"/>
    </xf>
    <xf numFmtId="0" fontId="29" fillId="0" borderId="16" applyNumberFormat="0" applyFill="0" applyAlignment="0" applyProtection="0">
      <alignment vertical="center"/>
    </xf>
    <xf numFmtId="0" fontId="29" fillId="0" borderId="0" applyNumberFormat="0" applyFill="0" applyBorder="0" applyAlignment="0" applyProtection="0">
      <alignment vertical="center"/>
    </xf>
    <xf numFmtId="0" fontId="30" fillId="3" borderId="17" applyNumberFormat="0" applyAlignment="0" applyProtection="0">
      <alignment vertical="center"/>
    </xf>
    <xf numFmtId="0" fontId="31" fillId="4" borderId="18" applyNumberFormat="0" applyAlignment="0" applyProtection="0">
      <alignment vertical="center"/>
    </xf>
    <xf numFmtId="0" fontId="32" fillId="4" borderId="17" applyNumberFormat="0" applyAlignment="0" applyProtection="0">
      <alignment vertical="center"/>
    </xf>
    <xf numFmtId="0" fontId="33" fillId="5" borderId="19" applyNumberFormat="0" applyAlignment="0" applyProtection="0">
      <alignment vertical="center"/>
    </xf>
    <xf numFmtId="0" fontId="34" fillId="0" borderId="20" applyNumberFormat="0" applyFill="0" applyAlignment="0" applyProtection="0">
      <alignment vertical="center"/>
    </xf>
    <xf numFmtId="0" fontId="35" fillId="0" borderId="21"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176" fontId="7" fillId="0" borderId="7">
      <alignment horizontal="right" vertical="center"/>
    </xf>
    <xf numFmtId="177" fontId="7" fillId="0" borderId="7">
      <alignment horizontal="right" vertical="center"/>
    </xf>
    <xf numFmtId="178" fontId="7" fillId="0" borderId="7">
      <alignment horizontal="right" vertical="center"/>
    </xf>
    <xf numFmtId="179" fontId="7" fillId="0" borderId="7">
      <alignment horizontal="right" vertical="center"/>
    </xf>
    <xf numFmtId="179" fontId="7" fillId="0" borderId="7">
      <alignment horizontal="right" vertical="center"/>
    </xf>
    <xf numFmtId="10" fontId="7" fillId="0" borderId="7">
      <alignment horizontal="right" vertical="center"/>
    </xf>
    <xf numFmtId="49" fontId="7" fillId="0" borderId="7">
      <alignment horizontal="left" vertical="center" wrapText="1"/>
    </xf>
    <xf numFmtId="180" fontId="7" fillId="0" borderId="7">
      <alignment horizontal="right" vertical="center"/>
    </xf>
  </cellStyleXfs>
  <cellXfs count="179">
    <xf numFmtId="0" fontId="0" fillId="0" borderId="0" xfId="0"/>
    <xf numFmtId="49" fontId="1" fillId="0" borderId="0" xfId="0" applyNumberFormat="1" applyFo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1"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9" fontId="5" fillId="0" borderId="7" xfId="53" applyFont="1">
      <alignment horizontal="right" vertical="center"/>
    </xf>
    <xf numFmtId="49" fontId="5" fillId="0" borderId="7" xfId="55" applyFont="1">
      <alignment horizontal="lef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Alignment="1">
      <alignment horizontal="center" vertical="center"/>
    </xf>
    <xf numFmtId="0" fontId="4" fillId="0" borderId="5"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49" fontId="7" fillId="0" borderId="0" xfId="55" applyBorder="1">
      <alignment horizontal="left" vertical="center" wrapText="1"/>
    </xf>
    <xf numFmtId="49" fontId="7" fillId="0" borderId="0" xfId="55" applyBorder="1" applyAlignment="1">
      <alignment horizontal="right" vertical="center" wrapText="1"/>
    </xf>
    <xf numFmtId="49" fontId="8" fillId="0" borderId="0" xfId="55" applyFont="1" applyBorder="1" applyAlignment="1">
      <alignment horizontal="center" vertical="center" wrapText="1"/>
    </xf>
    <xf numFmtId="49" fontId="7" fillId="0" borderId="0" xfId="55" applyFont="1" applyBorder="1">
      <alignment horizontal="left" vertical="center" wrapText="1"/>
    </xf>
    <xf numFmtId="49" fontId="9" fillId="0" borderId="7" xfId="55" applyFont="1" applyAlignment="1">
      <alignment horizontal="center" vertical="center" wrapText="1"/>
    </xf>
    <xf numFmtId="49" fontId="10" fillId="0" borderId="7" xfId="55" applyFont="1" applyAlignment="1">
      <alignment horizontal="center" vertical="center" wrapText="1"/>
    </xf>
    <xf numFmtId="49" fontId="9" fillId="0" borderId="7" xfId="55" applyFont="1">
      <alignment horizontal="left" vertical="center" wrapText="1"/>
    </xf>
    <xf numFmtId="178" fontId="7" fillId="0" borderId="7" xfId="51">
      <alignment horizontal="right" vertical="center"/>
    </xf>
    <xf numFmtId="179" fontId="7" fillId="0" borderId="7" xfId="53">
      <alignment horizontal="right" vertical="center"/>
    </xf>
    <xf numFmtId="178" fontId="7" fillId="0" borderId="7" xfId="0" applyNumberFormat="1" applyFont="1" applyBorder="1" applyAlignment="1">
      <alignment horizontal="left" vertical="center"/>
    </xf>
    <xf numFmtId="179" fontId="7" fillId="0" borderId="7" xfId="0" applyNumberFormat="1" applyFont="1" applyBorder="1" applyAlignment="1">
      <alignment horizontal="left" vertical="center"/>
    </xf>
    <xf numFmtId="0" fontId="3" fillId="0" borderId="0" xfId="0" applyFont="1" applyAlignment="1" applyProtection="1">
      <alignment horizontal="right" vertical="center"/>
      <protection locked="0"/>
    </xf>
    <xf numFmtId="0" fontId="11" fillId="0" borderId="0" xfId="0" applyFont="1" applyAlignment="1">
      <alignment horizontal="center" vertical="center"/>
    </xf>
    <xf numFmtId="0" fontId="6"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2" fillId="0" borderId="7" xfId="0" applyFont="1" applyBorder="1" applyAlignment="1">
      <alignment horizontal="left" vertical="center" wrapText="1"/>
    </xf>
    <xf numFmtId="0" fontId="12" fillId="0" borderId="7" xfId="0" applyFont="1" applyBorder="1" applyAlignment="1">
      <alignment vertical="center" wrapText="1"/>
    </xf>
    <xf numFmtId="0" fontId="12" fillId="0" borderId="7" xfId="0" applyFont="1" applyBorder="1" applyAlignment="1">
      <alignment horizontal="center" vertical="center" wrapText="1"/>
    </xf>
    <xf numFmtId="0" fontId="12" fillId="0" borderId="7" xfId="0" applyFont="1" applyBorder="1" applyAlignment="1" applyProtection="1">
      <alignment horizontal="center" vertical="center"/>
      <protection locked="0"/>
    </xf>
    <xf numFmtId="0" fontId="12" fillId="0" borderId="7" xfId="0" applyFont="1" applyBorder="1" applyAlignment="1" applyProtection="1">
      <alignment horizontal="left" vertical="center" wrapText="1"/>
      <protection locked="0"/>
    </xf>
    <xf numFmtId="0" fontId="1" fillId="0" borderId="7" xfId="0" applyFont="1" applyBorder="1" applyAlignment="1">
      <alignment horizontal="left" vertical="center" wrapText="1"/>
    </xf>
    <xf numFmtId="0" fontId="13" fillId="0" borderId="0" xfId="0" applyFont="1" applyAlignment="1">
      <alignment vertical="center"/>
    </xf>
    <xf numFmtId="0" fontId="0" fillId="0" borderId="0" xfId="0" applyAlignment="1">
      <alignment vertical="center"/>
    </xf>
    <xf numFmtId="0" fontId="1" fillId="0" borderId="0" xfId="0" applyFont="1" applyAlignment="1">
      <alignment horizontal="right" vertical="center"/>
    </xf>
    <xf numFmtId="0" fontId="11"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3" fillId="0" borderId="0" xfId="0" applyFont="1" applyAlignment="1" applyProtection="1">
      <alignment horizontal="right"/>
      <protection locked="0"/>
    </xf>
    <xf numFmtId="0" fontId="4" fillId="0" borderId="7" xfId="0" applyFont="1" applyBorder="1" applyAlignment="1">
      <alignment horizontal="center" vertical="center"/>
    </xf>
    <xf numFmtId="0" fontId="4" fillId="0" borderId="8" xfId="0" applyFont="1" applyBorder="1" applyAlignment="1">
      <alignment horizontal="center" vertical="center" wrapText="1"/>
    </xf>
    <xf numFmtId="179" fontId="5" fillId="0" borderId="7" xfId="0" applyNumberFormat="1" applyFont="1" applyBorder="1" applyAlignment="1">
      <alignment horizontal="right" vertical="center"/>
    </xf>
    <xf numFmtId="0" fontId="3" fillId="0" borderId="0" xfId="0" applyFont="1" applyAlignment="1" applyProtection="1">
      <alignment vertical="top" wrapText="1"/>
      <protection locked="0"/>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6"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0" fontId="3" fillId="0" borderId="0" xfId="0" applyFont="1" applyAlignment="1" applyProtection="1">
      <alignment horizontal="right" wrapText="1"/>
      <protection locked="0"/>
    </xf>
    <xf numFmtId="0" fontId="3" fillId="0" borderId="0" xfId="0" applyFont="1" applyAlignment="1">
      <alignment horizontal="right" wrapText="1"/>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4" fontId="3" fillId="0" borderId="12"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13"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0" xfId="0" applyFont="1" applyAlignment="1">
      <alignment horizontal="right" vertical="center"/>
    </xf>
    <xf numFmtId="0" fontId="3" fillId="0" borderId="0" xfId="0" applyFont="1" applyAlignment="1">
      <alignment horizontal="left" vertical="center"/>
    </xf>
    <xf numFmtId="0" fontId="3" fillId="0" borderId="0" xfId="0" applyFont="1" applyAlignment="1">
      <alignment horizontal="right"/>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0" fontId="3" fillId="0" borderId="12" xfId="0" applyFont="1" applyBorder="1" applyAlignment="1">
      <alignment horizontal="right" vertical="center"/>
    </xf>
    <xf numFmtId="0" fontId="3" fillId="0" borderId="6" xfId="0" applyFont="1" applyBorder="1" applyAlignment="1">
      <alignment horizontal="left" vertical="center" wrapText="1" indent="1"/>
    </xf>
    <xf numFmtId="0" fontId="3" fillId="0" borderId="12" xfId="0" applyFont="1" applyBorder="1" applyAlignment="1">
      <alignment horizontal="center" vertical="center" wrapText="1"/>
    </xf>
    <xf numFmtId="178" fontId="5" fillId="0" borderId="7" xfId="51" applyFont="1" applyAlignment="1">
      <alignment horizontal="center" vertical="center"/>
    </xf>
    <xf numFmtId="0" fontId="3"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1" fillId="0" borderId="0" xfId="0" applyFont="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7" xfId="0" applyFont="1" applyBorder="1" applyAlignment="1">
      <alignment horizontal="left" vertical="center" wrapText="1" indent="1"/>
    </xf>
    <xf numFmtId="0" fontId="1" fillId="0" borderId="0" xfId="0" applyFont="1" applyAlignment="1">
      <alignment vertical="top"/>
    </xf>
    <xf numFmtId="0" fontId="5" fillId="0" borderId="0" xfId="0" applyFont="1" applyAlignment="1">
      <alignment horizontal="left" vertical="center"/>
    </xf>
    <xf numFmtId="0" fontId="14" fillId="0" borderId="7" xfId="0" applyFont="1" applyBorder="1" applyAlignment="1">
      <alignment horizontal="center" vertical="center"/>
    </xf>
    <xf numFmtId="0" fontId="14" fillId="0" borderId="1" xfId="0" applyFont="1" applyBorder="1" applyAlignment="1">
      <alignment horizontal="center" vertical="center" wrapText="1"/>
    </xf>
    <xf numFmtId="49" fontId="5" fillId="0" borderId="7" xfId="0" applyNumberFormat="1" applyFont="1" applyBorder="1" applyAlignment="1">
      <alignment horizontal="left" vertical="center" wrapText="1"/>
    </xf>
    <xf numFmtId="4" fontId="3" fillId="0" borderId="7" xfId="0" applyNumberFormat="1" applyFont="1" applyBorder="1" applyAlignment="1" applyProtection="1">
      <alignment horizontal="right" vertical="center" wrapText="1"/>
      <protection locked="0"/>
    </xf>
    <xf numFmtId="0" fontId="14" fillId="0" borderId="7" xfId="0" applyFont="1" applyBorder="1" applyAlignment="1">
      <alignment horizontal="center" vertical="center" wrapText="1"/>
    </xf>
    <xf numFmtId="0" fontId="15" fillId="0" borderId="7" xfId="0" applyFont="1" applyBorder="1" applyAlignment="1">
      <alignment horizontal="center"/>
    </xf>
    <xf numFmtId="49" fontId="5" fillId="0" borderId="7" xfId="55" applyFont="1" applyAlignment="1">
      <alignment horizontal="left" vertical="center" wrapText="1" indent="1"/>
    </xf>
    <xf numFmtId="0" fontId="1" fillId="0" borderId="0" xfId="0" applyFont="1" applyAlignment="1">
      <alignment horizontal="center" wrapText="1"/>
    </xf>
    <xf numFmtId="0" fontId="16" fillId="0" borderId="0" xfId="0" applyFont="1" applyAlignment="1">
      <alignment horizontal="center" vertic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7" xfId="0" applyFont="1" applyBorder="1" applyAlignment="1">
      <alignment horizontal="left" vertical="center" wrapText="1" indent="1"/>
    </xf>
    <xf numFmtId="0" fontId="3" fillId="0" borderId="7" xfId="0" applyFont="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20" fillId="0" borderId="7" xfId="0" applyFont="1" applyBorder="1" applyAlignment="1">
      <alignment vertical="center"/>
    </xf>
    <xf numFmtId="4" fontId="20" fillId="0" borderId="7" xfId="0" applyNumberFormat="1" applyFont="1" applyBorder="1" applyAlignment="1" applyProtection="1">
      <alignment horizontal="right" vertical="center"/>
      <protection locked="0"/>
    </xf>
    <xf numFmtId="49" fontId="20" fillId="0" borderId="7" xfId="55" applyFont="1">
      <alignment horizontal="left" vertical="center" wrapText="1"/>
    </xf>
    <xf numFmtId="0" fontId="5" fillId="0" borderId="7" xfId="0" applyFont="1" applyBorder="1" applyAlignment="1">
      <alignment vertical="center"/>
    </xf>
    <xf numFmtId="0" fontId="3" fillId="0" borderId="7" xfId="0" applyFont="1" applyBorder="1" applyAlignment="1">
      <alignment vertical="center"/>
    </xf>
    <xf numFmtId="4" fontId="20" fillId="0" borderId="7" xfId="0" applyNumberFormat="1" applyFont="1" applyBorder="1" applyAlignment="1">
      <alignment horizontal="right" vertical="center"/>
    </xf>
    <xf numFmtId="0" fontId="20" fillId="0" borderId="7" xfId="0" applyFont="1" applyBorder="1" applyAlignment="1">
      <alignment horizontal="center" vertical="center"/>
    </xf>
    <xf numFmtId="0" fontId="5" fillId="0" borderId="7" xfId="0" applyFont="1" applyBorder="1" applyAlignment="1">
      <alignment horizontal="left" vertical="center"/>
    </xf>
    <xf numFmtId="0" fontId="20"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1" xfId="0" applyFont="1" applyBorder="1" applyAlignment="1">
      <alignment horizontal="center" vertical="center" wrapText="1"/>
    </xf>
    <xf numFmtId="179" fontId="5" fillId="0" borderId="0" xfId="53" applyFont="1" applyBorder="1">
      <alignment horizontal="right" vertical="center"/>
    </xf>
    <xf numFmtId="0" fontId="1" fillId="0" borderId="0" xfId="0" applyFont="1" applyProtection="1">
      <protection locked="0"/>
    </xf>
    <xf numFmtId="0" fontId="11" fillId="0" borderId="0" xfId="0" applyFont="1" applyAlignment="1" applyProtection="1">
      <alignment horizontal="center" vertical="center"/>
      <protection locked="0"/>
    </xf>
    <xf numFmtId="0" fontId="4" fillId="0" borderId="0" xfId="0" applyFont="1" applyProtection="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21"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6" fillId="0" borderId="0" xfId="0" applyFont="1" applyAlignment="1">
      <alignment horizontal="center" vertical="top"/>
    </xf>
    <xf numFmtId="0" fontId="3" fillId="0" borderId="6" xfId="0" applyFont="1" applyBorder="1" applyAlignment="1">
      <alignment horizontal="left" vertical="center"/>
    </xf>
    <xf numFmtId="0" fontId="20" fillId="0" borderId="6"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179" fontId="20" fillId="0" borderId="7" xfId="0" applyNumberFormat="1" applyFont="1" applyBorder="1" applyAlignment="1">
      <alignment horizontal="right" vertical="center"/>
    </xf>
    <xf numFmtId="0" fontId="5" fillId="0" borderId="6" xfId="0" applyFont="1" applyBorder="1" applyAlignment="1">
      <alignment horizontal="left" vertical="center"/>
    </xf>
    <xf numFmtId="0" fontId="20" fillId="0" borderId="6" xfId="0" applyFont="1" applyBorder="1" applyAlignment="1" applyProtection="1">
      <alignment horizontal="center" vertical="center"/>
      <protection locked="0"/>
    </xf>
    <xf numFmtId="0" fontId="3" fillId="0" borderId="0" xfId="0" applyFont="1" applyAlignment="1" quotePrefix="1">
      <alignment horizontal="left" vertical="center"/>
    </xf>
    <xf numFmtId="49" fontId="5" fillId="0" borderId="7" xfId="55" applyFont="1" quotePrefix="1">
      <alignment horizontal="left" vertical="center" wrapText="1"/>
    </xf>
    <xf numFmtId="0" fontId="3" fillId="0" borderId="0" xfId="0" applyFont="1" applyAlignment="1" applyProtection="1" quotePrefix="1">
      <alignment horizontal="left" vertical="center"/>
      <protection locked="0"/>
    </xf>
    <xf numFmtId="0" fontId="5" fillId="0" borderId="0" xfId="0" applyFont="1" applyAlignment="1" quotePrefix="1">
      <alignment horizontal="left" vertical="center"/>
    </xf>
    <xf numFmtId="0" fontId="3" fillId="0" borderId="0" xfId="0" applyFont="1" applyAlignment="1" quotePrefix="1">
      <alignment horizontal="left"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Style" xfId="49"/>
    <cellStyle name="DateTimeStyle" xfId="50"/>
    <cellStyle name="IntegralNumberStyle" xfId="51"/>
    <cellStyle name="MoneyStyle" xfId="52"/>
    <cellStyle name="NumberStyle" xfId="53"/>
    <cellStyle name="PercentStyle" xfId="54"/>
    <cellStyle name="TextStyle" xfId="55"/>
    <cellStyle name="Time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1"/>
  <sheetViews>
    <sheetView showZeros="0" workbookViewId="0">
      <selection activeCell="I5" sqref="I5"/>
    </sheetView>
  </sheetViews>
  <sheetFormatPr defaultColWidth="8" defaultRowHeight="14.25" customHeight="1" outlineLevelCol="3"/>
  <cols>
    <col min="1" max="1" width="39.5454545454545" customWidth="1"/>
    <col min="2" max="2" width="46.2727272727273" customWidth="1"/>
    <col min="3" max="3" width="40.4545454545455" customWidth="1"/>
    <col min="4" max="4" width="50.1818181818182" customWidth="1"/>
  </cols>
  <sheetData>
    <row r="1" ht="12" customHeight="1" spans="1:4">
      <c r="D1" s="97" t="s">
        <v>0</v>
      </c>
    </row>
    <row r="2" ht="36" customHeight="1" spans="1:4">
      <c r="A2" s="46" t="s">
        <v>1</v>
      </c>
      <c r="B2" s="171"/>
      <c r="C2" s="171"/>
      <c r="D2" s="171"/>
    </row>
    <row r="3" ht="21" customHeight="1" spans="1:4">
      <c r="A3" s="179" t="str">
        <f>"单位名称："&amp;"云南师范大学附属世纪金源学校"</f>
        <v>单位名称：云南师范大学附属世纪金源学校</v>
      </c>
      <c r="B3" s="136"/>
      <c r="C3" s="136"/>
      <c r="D3" s="95"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47" t="s">
        <v>8</v>
      </c>
      <c r="B7" s="123">
        <v>83328723.57</v>
      </c>
      <c r="C7" s="180" t="str">
        <f>"一"&amp;"、"&amp;"教育支出"</f>
        <v>一、教育支出</v>
      </c>
      <c r="D7" s="123">
        <v>87333545.3</v>
      </c>
    </row>
    <row r="8" ht="25.4" customHeight="1" spans="1:4">
      <c r="A8" s="147" t="s">
        <v>9</v>
      </c>
      <c r="B8" s="123"/>
      <c r="C8" s="180" t="str">
        <f>"二"&amp;"、"&amp;"社会保障和就业支出"</f>
        <v>二、社会保障和就业支出</v>
      </c>
      <c r="D8" s="123">
        <v>7260029.08</v>
      </c>
    </row>
    <row r="9" ht="25.4" customHeight="1" spans="1:4">
      <c r="A9" s="147" t="s">
        <v>10</v>
      </c>
      <c r="B9" s="123"/>
      <c r="C9" s="180" t="str">
        <f>"三"&amp;"、"&amp;"卫生健康支出"</f>
        <v>三、卫生健康支出</v>
      </c>
      <c r="D9" s="123">
        <v>6657134.1</v>
      </c>
    </row>
    <row r="10" ht="25.4" customHeight="1" spans="1:4">
      <c r="A10" s="147" t="s">
        <v>11</v>
      </c>
      <c r="B10" s="91">
        <v>2310000</v>
      </c>
      <c r="C10" s="180" t="str">
        <f>"四"&amp;"、"&amp;"住房保障支出"</f>
        <v>四、住房保障支出</v>
      </c>
      <c r="D10" s="123">
        <v>4861707.35</v>
      </c>
    </row>
    <row r="11" ht="25.4" customHeight="1" spans="1:4">
      <c r="A11" s="147" t="s">
        <v>12</v>
      </c>
      <c r="B11" s="123">
        <v>9728000</v>
      </c>
      <c r="C11" s="23"/>
      <c r="D11" s="123"/>
    </row>
    <row r="12" ht="25.4" customHeight="1" spans="1:4">
      <c r="A12" s="147" t="s">
        <v>13</v>
      </c>
      <c r="B12" s="91"/>
      <c r="C12" s="23"/>
      <c r="D12" s="123"/>
    </row>
    <row r="13" ht="25.4" customHeight="1" spans="1:4">
      <c r="A13" s="147" t="s">
        <v>14</v>
      </c>
      <c r="B13" s="91"/>
      <c r="C13" s="23"/>
      <c r="D13" s="123"/>
    </row>
    <row r="14" ht="25.4" customHeight="1" spans="1:4">
      <c r="A14" s="147" t="s">
        <v>15</v>
      </c>
      <c r="B14" s="91"/>
      <c r="C14" s="23"/>
      <c r="D14" s="123"/>
    </row>
    <row r="15" ht="25.4" customHeight="1" spans="1:4">
      <c r="A15" s="172" t="s">
        <v>16</v>
      </c>
      <c r="B15" s="91"/>
      <c r="C15" s="23"/>
      <c r="D15" s="123"/>
    </row>
    <row r="16" ht="25.4" customHeight="1" spans="1:4">
      <c r="A16" s="172" t="s">
        <v>17</v>
      </c>
      <c r="B16" s="123">
        <v>9728000</v>
      </c>
      <c r="C16" s="23"/>
      <c r="D16" s="123"/>
    </row>
    <row r="17" ht="25.4" customHeight="1" spans="1:4">
      <c r="A17" s="173" t="s">
        <v>18</v>
      </c>
      <c r="B17" s="143">
        <v>95366723.57</v>
      </c>
      <c r="C17" s="144" t="s">
        <v>19</v>
      </c>
      <c r="D17" s="143">
        <v>106112415.83</v>
      </c>
    </row>
    <row r="18" ht="25.4" customHeight="1" spans="1:4">
      <c r="A18" s="174" t="s">
        <v>20</v>
      </c>
      <c r="B18" s="143">
        <v>10745692.26</v>
      </c>
      <c r="C18" s="175" t="s">
        <v>21</v>
      </c>
      <c r="D18" s="176"/>
    </row>
    <row r="19" ht="25.4" customHeight="1" spans="1:4">
      <c r="A19" s="177" t="s">
        <v>22</v>
      </c>
      <c r="B19" s="123">
        <v>8745692.26</v>
      </c>
      <c r="C19" s="145" t="s">
        <v>22</v>
      </c>
      <c r="D19" s="91"/>
    </row>
    <row r="20" ht="25.4" customHeight="1" spans="1:4">
      <c r="A20" s="177" t="s">
        <v>23</v>
      </c>
      <c r="B20" s="123">
        <v>2000000</v>
      </c>
      <c r="C20" s="145" t="s">
        <v>23</v>
      </c>
      <c r="D20" s="91"/>
    </row>
    <row r="21" ht="25.4" customHeight="1" spans="1:4">
      <c r="A21" s="178" t="s">
        <v>24</v>
      </c>
      <c r="B21" s="143">
        <v>106112415.83</v>
      </c>
      <c r="C21" s="144" t="s">
        <v>25</v>
      </c>
      <c r="D21" s="139">
        <v>106112415.83</v>
      </c>
    </row>
  </sheetData>
  <mergeCells count="8">
    <mergeCell ref="A2:D2"/>
    <mergeCell ref="A3:B3"/>
    <mergeCell ref="A4:B4"/>
    <mergeCell ref="C4:D4"/>
    <mergeCell ref="A5:A6"/>
    <mergeCell ref="B5:B6"/>
    <mergeCell ref="C5:C6"/>
    <mergeCell ref="D5:D6"/>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selection activeCell="A9" sqref="A9"/>
    </sheetView>
  </sheetViews>
  <sheetFormatPr defaultColWidth="9.18181818181818" defaultRowHeight="14.25" customHeight="1" outlineLevelCol="5"/>
  <cols>
    <col min="1" max="1" width="36.0909090909091" customWidth="1"/>
    <col min="2" max="2" width="28.6363636363636" customWidth="1"/>
    <col min="3" max="3" width="31.6363636363636" customWidth="1"/>
    <col min="4" max="6" width="33.4545454545455" customWidth="1"/>
  </cols>
  <sheetData>
    <row r="1" ht="15.75" customHeight="1" spans="1:6">
      <c r="F1" s="58" t="s">
        <v>314</v>
      </c>
    </row>
    <row r="2" ht="28.5" customHeight="1" spans="1:6">
      <c r="A2" s="27" t="s">
        <v>315</v>
      </c>
      <c r="B2" s="27"/>
      <c r="C2" s="27"/>
      <c r="D2" s="27"/>
      <c r="E2" s="27"/>
      <c r="F2" s="27"/>
    </row>
    <row r="3" ht="60" customHeight="1" spans="1:6">
      <c r="A3" s="104" t="str">
        <f>"单位名称："&amp;"云南师范大学附属世纪金源学校"</f>
        <v>单位名称：云南师范大学附属世纪金源学校</v>
      </c>
      <c r="B3" s="105"/>
      <c r="C3" s="105"/>
      <c r="D3" s="61"/>
      <c r="E3" s="61"/>
      <c r="F3" s="106" t="s">
        <v>2</v>
      </c>
    </row>
    <row r="4" ht="18.75" customHeight="1" spans="1:6">
      <c r="A4" s="9" t="s">
        <v>130</v>
      </c>
      <c r="B4" s="9" t="s">
        <v>48</v>
      </c>
      <c r="C4" s="9" t="s">
        <v>49</v>
      </c>
      <c r="D4" s="15" t="s">
        <v>316</v>
      </c>
      <c r="E4" s="65"/>
      <c r="F4" s="65"/>
    </row>
    <row r="5" ht="30" customHeight="1" spans="1:6">
      <c r="A5" s="18"/>
      <c r="B5" s="18"/>
      <c r="C5" s="18"/>
      <c r="D5" s="15" t="s">
        <v>30</v>
      </c>
      <c r="E5" s="65" t="s">
        <v>57</v>
      </c>
      <c r="F5" s="65" t="s">
        <v>58</v>
      </c>
    </row>
    <row r="6" ht="16.5" customHeight="1" spans="1:6">
      <c r="A6" s="65">
        <v>1</v>
      </c>
      <c r="B6" s="65">
        <v>2</v>
      </c>
      <c r="C6" s="65">
        <v>3</v>
      </c>
      <c r="D6" s="65">
        <v>4</v>
      </c>
      <c r="E6" s="65">
        <v>5</v>
      </c>
      <c r="F6" s="65">
        <v>6</v>
      </c>
    </row>
    <row r="7" ht="20.25" customHeight="1" spans="1:6">
      <c r="A7" s="30"/>
      <c r="B7" s="30"/>
      <c r="C7" s="30"/>
      <c r="D7" s="22"/>
      <c r="E7" s="22"/>
      <c r="F7" s="22"/>
    </row>
    <row r="8" ht="17.25" customHeight="1" spans="1:6">
      <c r="A8" s="107" t="s">
        <v>96</v>
      </c>
      <c r="B8" s="108"/>
      <c r="C8" s="108" t="s">
        <v>96</v>
      </c>
      <c r="D8" s="22"/>
      <c r="E8" s="22"/>
      <c r="F8" s="22"/>
    </row>
    <row r="9" s="57" customFormat="1" ht="23.5" customHeight="1" spans="1:6">
      <c r="A9" s="56" t="s">
        <v>317</v>
      </c>
    </row>
  </sheetData>
  <mergeCells count="6">
    <mergeCell ref="A2:F2"/>
    <mergeCell ref="D4:F4"/>
    <mergeCell ref="A8:C8"/>
    <mergeCell ref="A4:A5"/>
    <mergeCell ref="B4:B5"/>
    <mergeCell ref="C4:C5"/>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9"/>
  <sheetViews>
    <sheetView showZeros="0" workbookViewId="0">
      <selection activeCell="A1" sqref="A1"/>
    </sheetView>
  </sheetViews>
  <sheetFormatPr defaultColWidth="9.18181818181818" defaultRowHeight="14.25" customHeight="1"/>
  <cols>
    <col min="1" max="1" width="39.1818181818182" customWidth="1"/>
    <col min="2" max="2" width="21.7272727272727" customWidth="1"/>
    <col min="3" max="3" width="35.2727272727273" customWidth="1"/>
    <col min="4" max="4" width="7.72727272727273" customWidth="1"/>
    <col min="5" max="5" width="10.2727272727273" customWidth="1"/>
    <col min="6" max="11" width="14.7272727272727" customWidth="1"/>
    <col min="12" max="16" width="12.5454545454545" customWidth="1"/>
    <col min="17" max="17" width="10.4545454545455" customWidth="1"/>
  </cols>
  <sheetData>
    <row r="1" ht="13.5" customHeight="1" spans="1:17">
      <c r="O1" s="45"/>
      <c r="P1" s="45"/>
      <c r="Q1" s="95" t="s">
        <v>318</v>
      </c>
    </row>
    <row r="2" ht="27.75" customHeight="1" spans="1:17">
      <c r="A2" s="59" t="s">
        <v>319</v>
      </c>
      <c r="B2" s="27"/>
      <c r="C2" s="27"/>
      <c r="D2" s="27"/>
      <c r="E2" s="27"/>
      <c r="F2" s="27"/>
      <c r="G2" s="27"/>
      <c r="H2" s="27"/>
      <c r="I2" s="27"/>
      <c r="J2" s="27"/>
      <c r="K2" s="47"/>
      <c r="L2" s="27"/>
      <c r="M2" s="27"/>
      <c r="N2" s="27"/>
      <c r="O2" s="47"/>
      <c r="P2" s="47"/>
      <c r="Q2" s="27"/>
    </row>
    <row r="3" ht="18.75" customHeight="1" spans="1:17">
      <c r="A3" s="179" t="str">
        <f>"单位名称："&amp;"云南师范大学附属世纪金源学校"</f>
        <v>单位名称：云南师范大学附属世纪金源学校</v>
      </c>
      <c r="B3" s="6"/>
      <c r="C3" s="6"/>
      <c r="D3" s="6"/>
      <c r="E3" s="6"/>
      <c r="F3" s="6"/>
      <c r="G3" s="6"/>
      <c r="H3" s="6"/>
      <c r="I3" s="6"/>
      <c r="J3" s="6"/>
      <c r="O3" s="64"/>
      <c r="P3" s="64"/>
      <c r="Q3" s="97" t="s">
        <v>121</v>
      </c>
    </row>
    <row r="4" ht="15.75" customHeight="1" spans="1:17">
      <c r="A4" s="9" t="s">
        <v>320</v>
      </c>
      <c r="B4" s="75" t="s">
        <v>321</v>
      </c>
      <c r="C4" s="75" t="s">
        <v>322</v>
      </c>
      <c r="D4" s="75" t="s">
        <v>323</v>
      </c>
      <c r="E4" s="75" t="s">
        <v>324</v>
      </c>
      <c r="F4" s="75" t="s">
        <v>325</v>
      </c>
      <c r="G4" s="76" t="s">
        <v>137</v>
      </c>
      <c r="H4" s="76"/>
      <c r="I4" s="76"/>
      <c r="J4" s="76"/>
      <c r="K4" s="77"/>
      <c r="L4" s="76"/>
      <c r="M4" s="76"/>
      <c r="N4" s="76"/>
      <c r="O4" s="78"/>
      <c r="P4" s="77"/>
      <c r="Q4" s="79"/>
    </row>
    <row r="5" ht="17.25" customHeight="1" spans="1:17">
      <c r="A5" s="14"/>
      <c r="B5" s="80"/>
      <c r="C5" s="80"/>
      <c r="D5" s="80"/>
      <c r="E5" s="80"/>
      <c r="F5" s="80"/>
      <c r="G5" s="80" t="s">
        <v>30</v>
      </c>
      <c r="H5" s="80" t="s">
        <v>33</v>
      </c>
      <c r="I5" s="80" t="s">
        <v>326</v>
      </c>
      <c r="J5" s="80" t="s">
        <v>327</v>
      </c>
      <c r="K5" s="81" t="s">
        <v>328</v>
      </c>
      <c r="L5" s="82" t="s">
        <v>329</v>
      </c>
      <c r="M5" s="82"/>
      <c r="N5" s="82"/>
      <c r="O5" s="83"/>
      <c r="P5" s="84"/>
      <c r="Q5" s="85"/>
    </row>
    <row r="6" ht="54" customHeight="1" spans="1:17">
      <c r="A6" s="17"/>
      <c r="B6" s="85"/>
      <c r="C6" s="85"/>
      <c r="D6" s="85"/>
      <c r="E6" s="85"/>
      <c r="F6" s="85"/>
      <c r="G6" s="85"/>
      <c r="H6" s="85" t="s">
        <v>32</v>
      </c>
      <c r="I6" s="85"/>
      <c r="J6" s="85"/>
      <c r="K6" s="86"/>
      <c r="L6" s="85" t="s">
        <v>32</v>
      </c>
      <c r="M6" s="85" t="s">
        <v>43</v>
      </c>
      <c r="N6" s="85" t="s">
        <v>144</v>
      </c>
      <c r="O6" s="87" t="s">
        <v>39</v>
      </c>
      <c r="P6" s="86" t="s">
        <v>40</v>
      </c>
      <c r="Q6" s="85" t="s">
        <v>41</v>
      </c>
    </row>
    <row r="7" ht="15" customHeight="1" spans="1:17">
      <c r="A7" s="18">
        <v>1</v>
      </c>
      <c r="B7" s="98">
        <v>2</v>
      </c>
      <c r="C7" s="98">
        <v>3</v>
      </c>
      <c r="D7" s="98">
        <v>4</v>
      </c>
      <c r="E7" s="98">
        <v>5</v>
      </c>
      <c r="F7" s="98">
        <v>6</v>
      </c>
      <c r="G7" s="99">
        <v>7</v>
      </c>
      <c r="H7" s="99">
        <v>8</v>
      </c>
      <c r="I7" s="99">
        <v>9</v>
      </c>
      <c r="J7" s="99">
        <v>10</v>
      </c>
      <c r="K7" s="99">
        <v>11</v>
      </c>
      <c r="L7" s="99">
        <v>12</v>
      </c>
      <c r="M7" s="99">
        <v>13</v>
      </c>
      <c r="N7" s="99">
        <v>14</v>
      </c>
      <c r="O7" s="99">
        <v>15</v>
      </c>
      <c r="P7" s="99">
        <v>16</v>
      </c>
      <c r="Q7" s="99">
        <v>17</v>
      </c>
    </row>
    <row r="8" ht="21" customHeight="1" spans="1:17">
      <c r="A8" s="88" t="s">
        <v>45</v>
      </c>
      <c r="B8" s="89"/>
      <c r="C8" s="89"/>
      <c r="D8" s="89"/>
      <c r="E8" s="100"/>
      <c r="F8" s="22">
        <v>3883519.56</v>
      </c>
      <c r="G8" s="22">
        <v>2310179.56</v>
      </c>
      <c r="H8" s="22">
        <v>2300179.56</v>
      </c>
      <c r="I8" s="22"/>
      <c r="J8" s="22"/>
      <c r="K8" s="22"/>
      <c r="L8" s="22">
        <v>10000</v>
      </c>
      <c r="M8" s="22"/>
      <c r="N8" s="22"/>
      <c r="O8" s="22"/>
      <c r="P8" s="22"/>
      <c r="Q8" s="22">
        <v>10000</v>
      </c>
    </row>
    <row r="9" ht="21" customHeight="1" spans="1:17">
      <c r="A9" s="101" t="s">
        <v>236</v>
      </c>
      <c r="B9" s="89" t="s">
        <v>330</v>
      </c>
      <c r="C9" s="89" t="s">
        <v>331</v>
      </c>
      <c r="D9" s="102" t="s">
        <v>332</v>
      </c>
      <c r="E9" s="103">
        <v>2</v>
      </c>
      <c r="F9" s="22"/>
      <c r="G9" s="22">
        <v>6000</v>
      </c>
      <c r="H9" s="22">
        <v>6000</v>
      </c>
      <c r="I9" s="22"/>
      <c r="J9" s="22"/>
      <c r="K9" s="22"/>
      <c r="L9" s="22"/>
      <c r="M9" s="22"/>
      <c r="N9" s="22"/>
      <c r="O9" s="22"/>
      <c r="P9" s="22"/>
      <c r="Q9" s="22"/>
    </row>
    <row r="10" ht="21" customHeight="1" spans="1:17">
      <c r="A10" s="101" t="s">
        <v>236</v>
      </c>
      <c r="B10" s="89" t="s">
        <v>333</v>
      </c>
      <c r="C10" s="89" t="s">
        <v>334</v>
      </c>
      <c r="D10" s="102" t="s">
        <v>332</v>
      </c>
      <c r="E10" s="103">
        <v>1</v>
      </c>
      <c r="F10" s="22"/>
      <c r="G10" s="22">
        <v>3000</v>
      </c>
      <c r="H10" s="22">
        <v>3000</v>
      </c>
      <c r="I10" s="22"/>
      <c r="J10" s="22"/>
      <c r="K10" s="22"/>
      <c r="L10" s="22"/>
      <c r="M10" s="22"/>
      <c r="N10" s="22"/>
      <c r="O10" s="22"/>
      <c r="P10" s="22"/>
      <c r="Q10" s="22"/>
    </row>
    <row r="11" ht="21" customHeight="1" spans="1:17">
      <c r="A11" s="101" t="s">
        <v>236</v>
      </c>
      <c r="B11" s="89" t="s">
        <v>335</v>
      </c>
      <c r="C11" s="89" t="s">
        <v>336</v>
      </c>
      <c r="D11" s="102" t="s">
        <v>332</v>
      </c>
      <c r="E11" s="103">
        <v>6</v>
      </c>
      <c r="F11" s="22"/>
      <c r="G11" s="22">
        <v>36000</v>
      </c>
      <c r="H11" s="22">
        <v>36000</v>
      </c>
      <c r="I11" s="22"/>
      <c r="J11" s="22"/>
      <c r="K11" s="22"/>
      <c r="L11" s="22"/>
      <c r="M11" s="22"/>
      <c r="N11" s="22"/>
      <c r="O11" s="22"/>
      <c r="P11" s="22"/>
      <c r="Q11" s="22"/>
    </row>
    <row r="12" ht="21" customHeight="1" spans="1:17">
      <c r="A12" s="101" t="s">
        <v>168</v>
      </c>
      <c r="B12" s="89" t="s">
        <v>337</v>
      </c>
      <c r="C12" s="89" t="s">
        <v>338</v>
      </c>
      <c r="D12" s="102" t="s">
        <v>339</v>
      </c>
      <c r="E12" s="103">
        <v>1</v>
      </c>
      <c r="F12" s="22"/>
      <c r="G12" s="22">
        <v>10000</v>
      </c>
      <c r="H12" s="22"/>
      <c r="I12" s="22"/>
      <c r="J12" s="22"/>
      <c r="K12" s="22"/>
      <c r="L12" s="22">
        <v>10000</v>
      </c>
      <c r="M12" s="22"/>
      <c r="N12" s="22"/>
      <c r="O12" s="22"/>
      <c r="P12" s="22"/>
      <c r="Q12" s="22">
        <v>10000</v>
      </c>
    </row>
    <row r="13" ht="21" customHeight="1" spans="1:17">
      <c r="A13" s="101" t="s">
        <v>168</v>
      </c>
      <c r="B13" s="89" t="s">
        <v>337</v>
      </c>
      <c r="C13" s="89" t="s">
        <v>338</v>
      </c>
      <c r="D13" s="102" t="s">
        <v>339</v>
      </c>
      <c r="E13" s="103">
        <v>1</v>
      </c>
      <c r="F13" s="22"/>
      <c r="G13" s="22">
        <v>27129</v>
      </c>
      <c r="H13" s="22">
        <v>27129</v>
      </c>
      <c r="I13" s="22"/>
      <c r="J13" s="22"/>
      <c r="K13" s="22"/>
      <c r="L13" s="22"/>
      <c r="M13" s="22"/>
      <c r="N13" s="22"/>
      <c r="O13" s="22"/>
      <c r="P13" s="22"/>
      <c r="Q13" s="22"/>
    </row>
    <row r="14" ht="21" customHeight="1" spans="1:17">
      <c r="A14" s="101" t="s">
        <v>168</v>
      </c>
      <c r="B14" s="89" t="s">
        <v>340</v>
      </c>
      <c r="C14" s="89" t="s">
        <v>341</v>
      </c>
      <c r="D14" s="102" t="s">
        <v>339</v>
      </c>
      <c r="E14" s="103">
        <v>1</v>
      </c>
      <c r="F14" s="22"/>
      <c r="G14" s="22">
        <v>8500</v>
      </c>
      <c r="H14" s="22">
        <v>8500</v>
      </c>
      <c r="I14" s="22"/>
      <c r="J14" s="22"/>
      <c r="K14" s="22"/>
      <c r="L14" s="22"/>
      <c r="M14" s="22"/>
      <c r="N14" s="22"/>
      <c r="O14" s="22"/>
      <c r="P14" s="22"/>
      <c r="Q14" s="22"/>
    </row>
    <row r="15" ht="21" customHeight="1" spans="1:17">
      <c r="A15" s="101" t="s">
        <v>175</v>
      </c>
      <c r="B15" s="89" t="s">
        <v>342</v>
      </c>
      <c r="C15" s="89" t="s">
        <v>343</v>
      </c>
      <c r="D15" s="102" t="s">
        <v>339</v>
      </c>
      <c r="E15" s="103">
        <v>1</v>
      </c>
      <c r="F15" s="22">
        <v>1367844</v>
      </c>
      <c r="G15" s="22">
        <v>227974</v>
      </c>
      <c r="H15" s="22">
        <v>227974</v>
      </c>
      <c r="I15" s="22"/>
      <c r="J15" s="22"/>
      <c r="K15" s="22"/>
      <c r="L15" s="22"/>
      <c r="M15" s="22"/>
      <c r="N15" s="22"/>
      <c r="O15" s="22"/>
      <c r="P15" s="22"/>
      <c r="Q15" s="22"/>
    </row>
    <row r="16" ht="21" customHeight="1" spans="1:17">
      <c r="A16" s="101" t="s">
        <v>175</v>
      </c>
      <c r="B16" s="89" t="s">
        <v>342</v>
      </c>
      <c r="C16" s="89" t="s">
        <v>343</v>
      </c>
      <c r="D16" s="102" t="s">
        <v>344</v>
      </c>
      <c r="E16" s="103">
        <v>1</v>
      </c>
      <c r="F16" s="22">
        <v>1139870</v>
      </c>
      <c r="G16" s="22">
        <v>1139870</v>
      </c>
      <c r="H16" s="22">
        <v>1139870</v>
      </c>
      <c r="I16" s="22"/>
      <c r="J16" s="22"/>
      <c r="K16" s="22"/>
      <c r="L16" s="22"/>
      <c r="M16" s="22"/>
      <c r="N16" s="22"/>
      <c r="O16" s="22"/>
      <c r="P16" s="22"/>
      <c r="Q16" s="22"/>
    </row>
    <row r="17" ht="21" customHeight="1" spans="1:17">
      <c r="A17" s="101" t="s">
        <v>175</v>
      </c>
      <c r="B17" s="89" t="s">
        <v>345</v>
      </c>
      <c r="C17" s="89" t="s">
        <v>346</v>
      </c>
      <c r="D17" s="102" t="s">
        <v>339</v>
      </c>
      <c r="E17" s="103">
        <v>1</v>
      </c>
      <c r="F17" s="22">
        <v>854000</v>
      </c>
      <c r="G17" s="22">
        <v>329901</v>
      </c>
      <c r="H17" s="22">
        <v>329901</v>
      </c>
      <c r="I17" s="22"/>
      <c r="J17" s="22"/>
      <c r="K17" s="22"/>
      <c r="L17" s="22"/>
      <c r="M17" s="22"/>
      <c r="N17" s="22"/>
      <c r="O17" s="22"/>
      <c r="P17" s="22"/>
      <c r="Q17" s="22"/>
    </row>
    <row r="18" ht="21" customHeight="1" spans="1:17">
      <c r="A18" s="101" t="s">
        <v>175</v>
      </c>
      <c r="B18" s="89" t="s">
        <v>345</v>
      </c>
      <c r="C18" s="89" t="s">
        <v>346</v>
      </c>
      <c r="D18" s="102" t="s">
        <v>344</v>
      </c>
      <c r="E18" s="103">
        <v>1</v>
      </c>
      <c r="F18" s="22">
        <v>521805.56</v>
      </c>
      <c r="G18" s="22">
        <v>521805.56</v>
      </c>
      <c r="H18" s="22">
        <v>521805.56</v>
      </c>
      <c r="I18" s="22"/>
      <c r="J18" s="22"/>
      <c r="K18" s="22"/>
      <c r="L18" s="22"/>
      <c r="M18" s="22"/>
      <c r="N18" s="22"/>
      <c r="O18" s="22"/>
      <c r="P18" s="22"/>
      <c r="Q18" s="22"/>
    </row>
    <row r="19" ht="21" customHeight="1" spans="1:17">
      <c r="A19" s="92" t="s">
        <v>96</v>
      </c>
      <c r="B19" s="93"/>
      <c r="C19" s="93"/>
      <c r="D19" s="93"/>
      <c r="E19" s="100"/>
      <c r="F19" s="22">
        <v>3883519.56</v>
      </c>
      <c r="G19" s="22">
        <v>2310179.56</v>
      </c>
      <c r="H19" s="22">
        <v>2300179.56</v>
      </c>
      <c r="I19" s="22"/>
      <c r="J19" s="22"/>
      <c r="K19" s="22"/>
      <c r="L19" s="22">
        <v>10000</v>
      </c>
      <c r="M19" s="22"/>
      <c r="N19" s="22"/>
      <c r="O19" s="22"/>
      <c r="P19" s="22"/>
      <c r="Q19" s="22">
        <v>10000</v>
      </c>
    </row>
  </sheetData>
  <mergeCells count="16">
    <mergeCell ref="A2:Q2"/>
    <mergeCell ref="A3:F3"/>
    <mergeCell ref="G4:Q4"/>
    <mergeCell ref="L5:Q5"/>
    <mergeCell ref="A19:E19"/>
    <mergeCell ref="A4:A6"/>
    <mergeCell ref="B4:B6"/>
    <mergeCell ref="C4:C6"/>
    <mergeCell ref="D4:D6"/>
    <mergeCell ref="E4:E6"/>
    <mergeCell ref="F4:F6"/>
    <mergeCell ref="G5:G6"/>
    <mergeCell ref="H5:H6"/>
    <mergeCell ref="I5:I6"/>
    <mergeCell ref="J5:J6"/>
    <mergeCell ref="K5:K6"/>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1"/>
  <sheetViews>
    <sheetView showZeros="0" workbookViewId="0">
      <selection activeCell="A11" sqref="A11"/>
    </sheetView>
  </sheetViews>
  <sheetFormatPr defaultColWidth="9.18181818181818" defaultRowHeight="14.25" customHeight="1"/>
  <cols>
    <col min="1" max="1" width="31.4545454545455" customWidth="1"/>
    <col min="2" max="2" width="21.7272727272727" customWidth="1"/>
    <col min="3" max="3" width="26.7272727272727" customWidth="1"/>
    <col min="4" max="14" width="16.6363636363636" customWidth="1"/>
  </cols>
  <sheetData>
    <row r="1" ht="13.5" customHeight="1" spans="1:14">
      <c r="A1" s="63"/>
      <c r="B1" s="63"/>
      <c r="C1" s="63"/>
      <c r="D1" s="63"/>
      <c r="E1" s="63"/>
      <c r="F1" s="63"/>
      <c r="G1" s="63"/>
      <c r="H1" s="68"/>
      <c r="I1" s="63"/>
      <c r="J1" s="63"/>
      <c r="K1" s="63"/>
      <c r="L1" s="45"/>
      <c r="M1" s="69"/>
      <c r="N1" s="70" t="s">
        <v>347</v>
      </c>
    </row>
    <row r="2" ht="27.75" customHeight="1" spans="1:14">
      <c r="A2" s="59" t="s">
        <v>348</v>
      </c>
      <c r="B2" s="71"/>
      <c r="C2" s="71"/>
      <c r="D2" s="71"/>
      <c r="E2" s="71"/>
      <c r="F2" s="71"/>
      <c r="G2" s="71"/>
      <c r="H2" s="72"/>
      <c r="I2" s="71"/>
      <c r="J2" s="71"/>
      <c r="K2" s="71"/>
      <c r="L2" s="47"/>
      <c r="M2" s="72"/>
      <c r="N2" s="71"/>
    </row>
    <row r="3" ht="18.75" customHeight="1" spans="1:14">
      <c r="A3" s="183" t="str">
        <f>"单位名称："&amp;"云南师范大学附属世纪金源学校"</f>
        <v>单位名称：云南师范大学附属世纪金源学校</v>
      </c>
      <c r="B3" s="61"/>
      <c r="C3" s="61"/>
      <c r="D3" s="61"/>
      <c r="E3" s="61"/>
      <c r="F3" s="61"/>
      <c r="G3" s="61"/>
      <c r="H3" s="68"/>
      <c r="I3" s="63"/>
      <c r="J3" s="63"/>
      <c r="K3" s="63"/>
      <c r="L3" s="64"/>
      <c r="M3" s="73"/>
      <c r="N3" s="74" t="s">
        <v>121</v>
      </c>
    </row>
    <row r="4" ht="15.75" customHeight="1" spans="1:14">
      <c r="A4" s="9" t="s">
        <v>320</v>
      </c>
      <c r="B4" s="75" t="s">
        <v>349</v>
      </c>
      <c r="C4" s="75" t="s">
        <v>350</v>
      </c>
      <c r="D4" s="76" t="s">
        <v>137</v>
      </c>
      <c r="E4" s="76"/>
      <c r="F4" s="76"/>
      <c r="G4" s="76"/>
      <c r="H4" s="77"/>
      <c r="I4" s="76"/>
      <c r="J4" s="76"/>
      <c r="K4" s="76"/>
      <c r="L4" s="78"/>
      <c r="M4" s="77"/>
      <c r="N4" s="79"/>
    </row>
    <row r="5" ht="17.25" customHeight="1" spans="1:14">
      <c r="A5" s="14"/>
      <c r="B5" s="80"/>
      <c r="C5" s="80"/>
      <c r="D5" s="80" t="s">
        <v>30</v>
      </c>
      <c r="E5" s="80" t="s">
        <v>33</v>
      </c>
      <c r="F5" s="80" t="s">
        <v>326</v>
      </c>
      <c r="G5" s="80" t="s">
        <v>327</v>
      </c>
      <c r="H5" s="81" t="s">
        <v>328</v>
      </c>
      <c r="I5" s="82" t="s">
        <v>329</v>
      </c>
      <c r="J5" s="82"/>
      <c r="K5" s="82"/>
      <c r="L5" s="83"/>
      <c r="M5" s="84"/>
      <c r="N5" s="85"/>
    </row>
    <row r="6" ht="54" customHeight="1" spans="1:14">
      <c r="A6" s="17"/>
      <c r="B6" s="85"/>
      <c r="C6" s="85"/>
      <c r="D6" s="85"/>
      <c r="E6" s="85"/>
      <c r="F6" s="85"/>
      <c r="G6" s="85"/>
      <c r="H6" s="86"/>
      <c r="I6" s="85" t="s">
        <v>32</v>
      </c>
      <c r="J6" s="85" t="s">
        <v>43</v>
      </c>
      <c r="K6" s="85" t="s">
        <v>144</v>
      </c>
      <c r="L6" s="87" t="s">
        <v>39</v>
      </c>
      <c r="M6" s="86" t="s">
        <v>40</v>
      </c>
      <c r="N6" s="85" t="s">
        <v>41</v>
      </c>
    </row>
    <row r="7" ht="15" customHeight="1" spans="1:14">
      <c r="A7" s="17">
        <v>1</v>
      </c>
      <c r="B7" s="85">
        <v>2</v>
      </c>
      <c r="C7" s="85">
        <v>3</v>
      </c>
      <c r="D7" s="86">
        <v>4</v>
      </c>
      <c r="E7" s="86">
        <v>5</v>
      </c>
      <c r="F7" s="86">
        <v>6</v>
      </c>
      <c r="G7" s="86">
        <v>7</v>
      </c>
      <c r="H7" s="86">
        <v>8</v>
      </c>
      <c r="I7" s="86">
        <v>9</v>
      </c>
      <c r="J7" s="86">
        <v>10</v>
      </c>
      <c r="K7" s="86">
        <v>11</v>
      </c>
      <c r="L7" s="86">
        <v>12</v>
      </c>
      <c r="M7" s="86">
        <v>13</v>
      </c>
      <c r="N7" s="86">
        <v>14</v>
      </c>
    </row>
    <row r="8" ht="21" customHeight="1" spans="1:14">
      <c r="A8" s="88"/>
      <c r="B8" s="89"/>
      <c r="C8" s="89"/>
      <c r="D8" s="90"/>
      <c r="E8" s="90"/>
      <c r="F8" s="90"/>
      <c r="G8" s="90"/>
      <c r="H8" s="90"/>
      <c r="I8" s="90"/>
      <c r="J8" s="90"/>
      <c r="K8" s="90"/>
      <c r="L8" s="91"/>
      <c r="M8" s="90"/>
      <c r="N8" s="90"/>
    </row>
    <row r="9" ht="21" customHeight="1" spans="1:14">
      <c r="A9" s="88"/>
      <c r="B9" s="89"/>
      <c r="C9" s="89"/>
      <c r="D9" s="90"/>
      <c r="E9" s="90"/>
      <c r="F9" s="90"/>
      <c r="G9" s="90"/>
      <c r="H9" s="90"/>
      <c r="I9" s="90"/>
      <c r="J9" s="90"/>
      <c r="K9" s="90"/>
      <c r="L9" s="91"/>
      <c r="M9" s="90"/>
      <c r="N9" s="90"/>
    </row>
    <row r="10" ht="21" customHeight="1" spans="1:14">
      <c r="A10" s="92" t="s">
        <v>96</v>
      </c>
      <c r="B10" s="93"/>
      <c r="C10" s="94"/>
      <c r="D10" s="90"/>
      <c r="E10" s="90"/>
      <c r="F10" s="90"/>
      <c r="G10" s="90"/>
      <c r="H10" s="90"/>
      <c r="I10" s="90"/>
      <c r="J10" s="90"/>
      <c r="K10" s="90"/>
      <c r="L10" s="91"/>
      <c r="M10" s="90"/>
      <c r="N10" s="90"/>
    </row>
    <row r="11" s="57" customFormat="1" ht="27.5" customHeight="1" spans="1:14">
      <c r="A11" s="56" t="s">
        <v>351</v>
      </c>
    </row>
  </sheetData>
  <mergeCells count="13">
    <mergeCell ref="A2:N2"/>
    <mergeCell ref="A3:C3"/>
    <mergeCell ref="D4:N4"/>
    <mergeCell ref="I5:N5"/>
    <mergeCell ref="A10:C10"/>
    <mergeCell ref="A4:A6"/>
    <mergeCell ref="B4:B6"/>
    <mergeCell ref="C4:C6"/>
    <mergeCell ref="D5:D6"/>
    <mergeCell ref="E5:E6"/>
    <mergeCell ref="F5:F6"/>
    <mergeCell ref="G5:G6"/>
    <mergeCell ref="H5:H6"/>
  </mergeCell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9"/>
  <sheetViews>
    <sheetView showZeros="0" workbookViewId="0">
      <selection activeCell="A3" sqref="A3:I3"/>
    </sheetView>
  </sheetViews>
  <sheetFormatPr defaultColWidth="9.18181818181818" defaultRowHeight="14.25" customHeight="1"/>
  <cols>
    <col min="1" max="1" width="31.8181818181818" customWidth="1"/>
    <col min="2" max="15" width="17.1818181818182" customWidth="1"/>
    <col min="16" max="24" width="17" customWidth="1"/>
  </cols>
  <sheetData>
    <row r="1" ht="13.5" customHeight="1" spans="1:24">
      <c r="D1" s="58"/>
      <c r="W1" s="45"/>
      <c r="X1" s="45" t="s">
        <v>352</v>
      </c>
    </row>
    <row r="2" ht="27.75" customHeight="1" spans="1:24">
      <c r="A2" s="59" t="s">
        <v>353</v>
      </c>
      <c r="B2" s="27"/>
      <c r="C2" s="27"/>
      <c r="D2" s="27"/>
      <c r="E2" s="27"/>
      <c r="F2" s="27"/>
      <c r="G2" s="27"/>
      <c r="H2" s="27"/>
      <c r="I2" s="27"/>
      <c r="J2" s="27"/>
      <c r="K2" s="27"/>
      <c r="L2" s="27"/>
      <c r="M2" s="27"/>
      <c r="N2" s="27"/>
      <c r="O2" s="27"/>
      <c r="P2" s="27"/>
      <c r="Q2" s="27"/>
      <c r="R2" s="27"/>
      <c r="S2" s="27"/>
      <c r="T2" s="27"/>
      <c r="U2" s="27"/>
      <c r="V2" s="27"/>
      <c r="W2" s="27"/>
      <c r="X2" s="27"/>
    </row>
    <row r="3" ht="18" customHeight="1" spans="1:24">
      <c r="A3" s="183" t="str">
        <f>"单位名称："&amp;"云南师范大学附属世纪金源学校"</f>
        <v>单位名称：云南师范大学附属世纪金源学校</v>
      </c>
      <c r="B3" s="61"/>
      <c r="C3" s="61"/>
      <c r="D3" s="62"/>
      <c r="E3" s="63"/>
      <c r="F3" s="63"/>
      <c r="G3" s="63"/>
      <c r="H3" s="63"/>
      <c r="I3" s="63"/>
      <c r="W3" s="64"/>
      <c r="X3" s="64" t="s">
        <v>121</v>
      </c>
    </row>
    <row r="4" ht="19.5" customHeight="1" spans="1:24">
      <c r="A4" s="15" t="s">
        <v>354</v>
      </c>
      <c r="B4" s="10" t="s">
        <v>137</v>
      </c>
      <c r="C4" s="11"/>
      <c r="D4" s="11"/>
      <c r="E4" s="65" t="s">
        <v>355</v>
      </c>
      <c r="F4" s="65"/>
      <c r="G4" s="65"/>
      <c r="H4" s="65"/>
      <c r="I4" s="65"/>
      <c r="J4" s="65"/>
      <c r="K4" s="65"/>
      <c r="L4" s="65"/>
      <c r="M4" s="65"/>
      <c r="N4" s="65"/>
      <c r="O4" s="65"/>
      <c r="P4" s="65"/>
      <c r="Q4" s="65"/>
      <c r="R4" s="65"/>
      <c r="S4" s="65"/>
      <c r="T4" s="65"/>
      <c r="U4" s="65"/>
      <c r="V4" s="65"/>
      <c r="W4" s="65"/>
      <c r="X4" s="65"/>
    </row>
    <row r="5" ht="40.5" customHeight="1" spans="1:24">
      <c r="A5" s="18"/>
      <c r="B5" s="28" t="s">
        <v>30</v>
      </c>
      <c r="C5" s="9" t="s">
        <v>33</v>
      </c>
      <c r="D5" s="66" t="s">
        <v>356</v>
      </c>
      <c r="E5" s="65" t="s">
        <v>357</v>
      </c>
      <c r="F5" s="65" t="s">
        <v>358</v>
      </c>
      <c r="G5" s="65" t="s">
        <v>359</v>
      </c>
      <c r="H5" s="65" t="s">
        <v>360</v>
      </c>
      <c r="I5" s="65" t="s">
        <v>361</v>
      </c>
      <c r="J5" s="65" t="s">
        <v>362</v>
      </c>
      <c r="K5" s="65" t="s">
        <v>363</v>
      </c>
      <c r="L5" s="65" t="s">
        <v>364</v>
      </c>
      <c r="M5" s="65" t="s">
        <v>365</v>
      </c>
      <c r="N5" s="65" t="s">
        <v>366</v>
      </c>
      <c r="O5" s="65" t="s">
        <v>367</v>
      </c>
      <c r="P5" s="65" t="s">
        <v>368</v>
      </c>
      <c r="Q5" s="65" t="s">
        <v>369</v>
      </c>
      <c r="R5" s="65" t="s">
        <v>370</v>
      </c>
      <c r="S5" s="65" t="s">
        <v>371</v>
      </c>
      <c r="T5" s="65" t="s">
        <v>372</v>
      </c>
      <c r="U5" s="65" t="s">
        <v>373</v>
      </c>
      <c r="V5" s="65" t="s">
        <v>374</v>
      </c>
      <c r="W5" s="65" t="s">
        <v>375</v>
      </c>
      <c r="X5" s="65" t="s">
        <v>376</v>
      </c>
    </row>
    <row r="6" ht="19.5" customHeight="1" spans="1:24">
      <c r="A6" s="65">
        <v>1</v>
      </c>
      <c r="B6" s="65">
        <v>2</v>
      </c>
      <c r="C6" s="65">
        <v>3</v>
      </c>
      <c r="D6" s="10">
        <v>4</v>
      </c>
      <c r="E6" s="65">
        <v>5</v>
      </c>
      <c r="F6" s="65">
        <v>6</v>
      </c>
      <c r="G6" s="65">
        <v>7</v>
      </c>
      <c r="H6" s="10">
        <v>8</v>
      </c>
      <c r="I6" s="65">
        <v>9</v>
      </c>
      <c r="J6" s="65">
        <v>10</v>
      </c>
      <c r="K6" s="65">
        <v>11</v>
      </c>
      <c r="L6" s="10">
        <v>12</v>
      </c>
      <c r="M6" s="65">
        <v>13</v>
      </c>
      <c r="N6" s="65">
        <v>14</v>
      </c>
      <c r="O6" s="65">
        <v>15</v>
      </c>
      <c r="P6" s="10">
        <v>16</v>
      </c>
      <c r="Q6" s="65">
        <v>17</v>
      </c>
      <c r="R6" s="65">
        <v>18</v>
      </c>
      <c r="S6" s="65">
        <v>19</v>
      </c>
      <c r="T6" s="10">
        <v>20</v>
      </c>
      <c r="U6" s="10">
        <v>21</v>
      </c>
      <c r="V6" s="10">
        <v>22</v>
      </c>
      <c r="W6" s="65">
        <v>23</v>
      </c>
      <c r="X6" s="65">
        <v>24</v>
      </c>
    </row>
    <row r="7" ht="28.4" customHeight="1" spans="1:24">
      <c r="A7" s="30"/>
      <c r="B7" s="22"/>
      <c r="C7" s="22"/>
      <c r="D7" s="22"/>
      <c r="E7" s="22"/>
      <c r="F7" s="22"/>
      <c r="G7" s="22"/>
      <c r="H7" s="22"/>
      <c r="I7" s="22"/>
      <c r="J7" s="22"/>
      <c r="K7" s="22"/>
      <c r="L7" s="22"/>
      <c r="M7" s="22"/>
      <c r="N7" s="22"/>
      <c r="O7" s="22"/>
      <c r="P7" s="22"/>
      <c r="Q7" s="22"/>
      <c r="R7" s="22"/>
      <c r="S7" s="22"/>
      <c r="T7" s="22"/>
      <c r="U7" s="22"/>
      <c r="V7" s="22"/>
      <c r="W7" s="67"/>
      <c r="X7" s="22"/>
    </row>
    <row r="8" ht="29.9" customHeight="1" spans="1:24">
      <c r="A8" s="30"/>
      <c r="B8" s="22"/>
      <c r="C8" s="22"/>
      <c r="D8" s="22"/>
      <c r="E8" s="22"/>
      <c r="F8" s="22"/>
      <c r="G8" s="22"/>
      <c r="H8" s="22"/>
      <c r="I8" s="22"/>
      <c r="J8" s="22"/>
      <c r="K8" s="22"/>
      <c r="L8" s="22"/>
      <c r="M8" s="22"/>
      <c r="N8" s="22"/>
      <c r="O8" s="22"/>
      <c r="P8" s="22"/>
      <c r="Q8" s="22"/>
      <c r="R8" s="22"/>
      <c r="S8" s="22"/>
      <c r="T8" s="22"/>
      <c r="U8" s="22"/>
      <c r="V8" s="22"/>
      <c r="W8" s="67"/>
      <c r="X8" s="22"/>
    </row>
    <row r="9" s="57" customFormat="1" ht="26.5" customHeight="1" spans="1:24">
      <c r="A9" s="56" t="s">
        <v>377</v>
      </c>
    </row>
  </sheetData>
  <mergeCells count="5">
    <mergeCell ref="A2:X2"/>
    <mergeCell ref="A3:I3"/>
    <mergeCell ref="B4:D4"/>
    <mergeCell ref="E4:X4"/>
    <mergeCell ref="A4:A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8"/>
  <sheetViews>
    <sheetView showZeros="0" workbookViewId="0">
      <selection activeCell="D18" sqref="D18"/>
    </sheetView>
  </sheetViews>
  <sheetFormatPr defaultColWidth="9.18181818181818" defaultRowHeight="12" customHeight="1" outlineLevelRow="7"/>
  <cols>
    <col min="1" max="2" width="29" customWidth="1"/>
    <col min="3" max="3" width="16.2727272727273" customWidth="1"/>
    <col min="4" max="4" width="15.6363636363636" customWidth="1"/>
    <col min="5" max="5" width="23.5454545454545" customWidth="1"/>
    <col min="6" max="6" width="11.2727272727273" customWidth="1"/>
    <col min="7" max="7" width="14.9090909090909" customWidth="1"/>
    <col min="8" max="8" width="10.9090909090909" customWidth="1"/>
    <col min="9" max="9" width="13.4545454545455" customWidth="1"/>
    <col min="10" max="10" width="38.6363636363636" customWidth="1"/>
  </cols>
  <sheetData>
    <row r="1" customHeight="1" spans="1:10">
      <c r="J1" s="45" t="s">
        <v>378</v>
      </c>
    </row>
    <row r="2" ht="28.5" customHeight="1" spans="1:10">
      <c r="A2" s="46" t="s">
        <v>379</v>
      </c>
      <c r="B2" s="27"/>
      <c r="C2" s="27"/>
      <c r="D2" s="27"/>
      <c r="E2" s="27"/>
      <c r="F2" s="47"/>
      <c r="G2" s="27"/>
      <c r="H2" s="47"/>
      <c r="I2" s="47"/>
      <c r="J2" s="27"/>
    </row>
    <row r="3" ht="17.25" customHeight="1" spans="1:10">
      <c r="A3" s="181" t="str">
        <f>"单位名称："&amp;"云南师范大学附属世纪金源学校"</f>
        <v>单位名称：云南师范大学附属世纪金源学校</v>
      </c>
    </row>
    <row r="4" ht="44.25" customHeight="1" spans="1:10">
      <c r="A4" s="48" t="s">
        <v>248</v>
      </c>
      <c r="B4" s="48" t="s">
        <v>249</v>
      </c>
      <c r="C4" s="48" t="s">
        <v>250</v>
      </c>
      <c r="D4" s="48" t="s">
        <v>251</v>
      </c>
      <c r="E4" s="48" t="s">
        <v>252</v>
      </c>
      <c r="F4" s="49" t="s">
        <v>253</v>
      </c>
      <c r="G4" s="48" t="s">
        <v>254</v>
      </c>
      <c r="H4" s="49" t="s">
        <v>255</v>
      </c>
      <c r="I4" s="49" t="s">
        <v>256</v>
      </c>
      <c r="J4" s="48" t="s">
        <v>257</v>
      </c>
    </row>
    <row r="5" ht="14.25" customHeight="1" spans="1:10">
      <c r="A5" s="48">
        <v>1</v>
      </c>
      <c r="B5" s="48">
        <v>2</v>
      </c>
      <c r="C5" s="48">
        <v>3</v>
      </c>
      <c r="D5" s="48">
        <v>4</v>
      </c>
      <c r="E5" s="48">
        <v>5</v>
      </c>
      <c r="F5" s="49">
        <v>6</v>
      </c>
      <c r="G5" s="48">
        <v>7</v>
      </c>
      <c r="H5" s="49">
        <v>8</v>
      </c>
      <c r="I5" s="49">
        <v>9</v>
      </c>
      <c r="J5" s="48">
        <v>10</v>
      </c>
    </row>
    <row r="6" ht="21.75" customHeight="1" spans="1:10">
      <c r="A6" s="50"/>
      <c r="B6" s="51"/>
      <c r="C6" s="51"/>
      <c r="D6" s="51"/>
      <c r="E6" s="52"/>
      <c r="F6" s="53"/>
      <c r="G6" s="52"/>
      <c r="H6" s="53"/>
      <c r="I6" s="53"/>
      <c r="J6" s="52"/>
    </row>
    <row r="7" ht="60.75" customHeight="1" spans="1:10">
      <c r="A7" s="50"/>
      <c r="B7" s="54"/>
      <c r="C7" s="54"/>
      <c r="D7" s="54"/>
      <c r="E7" s="50"/>
      <c r="F7" s="54"/>
      <c r="G7" s="50"/>
      <c r="H7" s="54"/>
      <c r="I7" s="54"/>
      <c r="J7" s="55"/>
    </row>
    <row r="8" ht="29" customHeight="1" spans="1:10">
      <c r="A8" s="56" t="s">
        <v>380</v>
      </c>
    </row>
  </sheetData>
  <mergeCells count="2">
    <mergeCell ref="A2:J2"/>
    <mergeCell ref="A3:H3"/>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84"/>
  <sheetViews>
    <sheetView showZeros="0" topLeftCell="A73" workbookViewId="0">
      <selection activeCell="A1" sqref="A1"/>
    </sheetView>
  </sheetViews>
  <sheetFormatPr defaultColWidth="8.81818181818182" defaultRowHeight="15" customHeight="1" outlineLevelCol="7"/>
  <cols>
    <col min="1" max="1" width="36" customWidth="1"/>
    <col min="2" max="2" width="19.7272727272727" customWidth="1"/>
    <col min="3" max="3" width="33.2727272727273" customWidth="1"/>
    <col min="4" max="4" width="34.7272727272727" customWidth="1"/>
    <col min="5" max="5" width="14.4545454545455" customWidth="1"/>
    <col min="6" max="6" width="17.1818181818182" customWidth="1"/>
    <col min="7" max="7" width="17.2727272727273" customWidth="1"/>
    <col min="8" max="8" width="28.2727272727273" customWidth="1"/>
  </cols>
  <sheetData>
    <row r="1" ht="18.75" customHeight="1" spans="1:8">
      <c r="A1" s="34"/>
      <c r="B1" s="34"/>
      <c r="C1" s="34"/>
      <c r="D1" s="34"/>
      <c r="E1" s="34"/>
      <c r="F1" s="34"/>
      <c r="G1" s="34"/>
      <c r="H1" s="35" t="s">
        <v>381</v>
      </c>
    </row>
    <row r="2" ht="30.65" customHeight="1" spans="1:8">
      <c r="A2" s="36" t="s">
        <v>382</v>
      </c>
      <c r="B2" s="36"/>
      <c r="C2" s="36"/>
      <c r="D2" s="36"/>
      <c r="E2" s="36"/>
      <c r="F2" s="36"/>
      <c r="G2" s="36"/>
      <c r="H2" s="36"/>
    </row>
    <row r="3" ht="18.75" customHeight="1" spans="1:8">
      <c r="A3" s="37" t="str">
        <f>"单位名称："&amp;"云南师范大学附属世纪金源学校"</f>
        <v>单位名称：云南师范大学附属世纪金源学校</v>
      </c>
      <c r="B3" s="34"/>
      <c r="C3" s="34"/>
      <c r="D3" s="34"/>
      <c r="E3" s="34"/>
      <c r="F3" s="34"/>
      <c r="G3" s="34"/>
      <c r="H3" s="34"/>
    </row>
    <row r="4" ht="18.75" customHeight="1" spans="1:8">
      <c r="A4" s="38" t="s">
        <v>130</v>
      </c>
      <c r="B4" s="38" t="s">
        <v>383</v>
      </c>
      <c r="C4" s="38" t="s">
        <v>384</v>
      </c>
      <c r="D4" s="38" t="s">
        <v>385</v>
      </c>
      <c r="E4" s="38" t="s">
        <v>386</v>
      </c>
      <c r="F4" s="38" t="s">
        <v>387</v>
      </c>
      <c r="G4" s="38"/>
      <c r="H4" s="38"/>
    </row>
    <row r="5" ht="18.75" customHeight="1" spans="1:8">
      <c r="A5" s="38"/>
      <c r="B5" s="38"/>
      <c r="C5" s="38"/>
      <c r="D5" s="38"/>
      <c r="E5" s="38"/>
      <c r="F5" s="38" t="s">
        <v>324</v>
      </c>
      <c r="G5" s="38" t="s">
        <v>388</v>
      </c>
      <c r="H5" s="38" t="s">
        <v>389</v>
      </c>
    </row>
    <row r="6" ht="18.75" customHeight="1" spans="1:8">
      <c r="A6" s="39" t="s">
        <v>113</v>
      </c>
      <c r="B6" s="39" t="s">
        <v>114</v>
      </c>
      <c r="C6" s="39" t="s">
        <v>115</v>
      </c>
      <c r="D6" s="39" t="s">
        <v>116</v>
      </c>
      <c r="E6" s="39" t="s">
        <v>117</v>
      </c>
      <c r="F6" s="39" t="s">
        <v>118</v>
      </c>
      <c r="G6" s="39" t="s">
        <v>390</v>
      </c>
      <c r="H6" s="39" t="s">
        <v>391</v>
      </c>
    </row>
    <row r="7" ht="29.9" customHeight="1" spans="1:8">
      <c r="A7" s="40" t="s">
        <v>45</v>
      </c>
      <c r="B7" s="40" t="s">
        <v>392</v>
      </c>
      <c r="C7" s="40" t="s">
        <v>336</v>
      </c>
      <c r="D7" s="40" t="s">
        <v>335</v>
      </c>
      <c r="E7" s="38" t="s">
        <v>332</v>
      </c>
      <c r="F7" s="41">
        <v>6</v>
      </c>
      <c r="G7" s="42">
        <v>6000</v>
      </c>
      <c r="H7" s="42">
        <v>36000</v>
      </c>
    </row>
    <row r="8" ht="29.9" customHeight="1" spans="1:8">
      <c r="A8" s="40" t="s">
        <v>45</v>
      </c>
      <c r="B8" s="40" t="s">
        <v>392</v>
      </c>
      <c r="C8" s="40" t="s">
        <v>393</v>
      </c>
      <c r="D8" s="40" t="s">
        <v>394</v>
      </c>
      <c r="E8" s="38" t="s">
        <v>332</v>
      </c>
      <c r="F8" s="41">
        <v>1</v>
      </c>
      <c r="G8" s="42">
        <v>9730</v>
      </c>
      <c r="H8" s="42">
        <v>9730</v>
      </c>
    </row>
    <row r="9" ht="29.9" customHeight="1" spans="1:8">
      <c r="A9" s="40" t="s">
        <v>45</v>
      </c>
      <c r="B9" s="40" t="s">
        <v>392</v>
      </c>
      <c r="C9" s="40" t="s">
        <v>395</v>
      </c>
      <c r="D9" s="40" t="s">
        <v>396</v>
      </c>
      <c r="E9" s="38" t="s">
        <v>332</v>
      </c>
      <c r="F9" s="41">
        <v>1</v>
      </c>
      <c r="G9" s="42">
        <v>38600</v>
      </c>
      <c r="H9" s="42">
        <v>38600</v>
      </c>
    </row>
    <row r="10" ht="29.9" customHeight="1" spans="1:8">
      <c r="A10" s="40" t="s">
        <v>45</v>
      </c>
      <c r="B10" s="40" t="s">
        <v>392</v>
      </c>
      <c r="C10" s="40" t="s">
        <v>397</v>
      </c>
      <c r="D10" s="40" t="s">
        <v>398</v>
      </c>
      <c r="E10" s="38" t="s">
        <v>332</v>
      </c>
      <c r="F10" s="41">
        <v>16</v>
      </c>
      <c r="G10" s="42">
        <v>2400</v>
      </c>
      <c r="H10" s="42">
        <v>38400</v>
      </c>
    </row>
    <row r="11" ht="29.9" customHeight="1" spans="1:8">
      <c r="A11" s="40" t="s">
        <v>45</v>
      </c>
      <c r="B11" s="40" t="s">
        <v>392</v>
      </c>
      <c r="C11" s="40" t="s">
        <v>397</v>
      </c>
      <c r="D11" s="40" t="s">
        <v>399</v>
      </c>
      <c r="E11" s="38" t="s">
        <v>332</v>
      </c>
      <c r="F11" s="41">
        <v>1</v>
      </c>
      <c r="G11" s="42">
        <v>2310</v>
      </c>
      <c r="H11" s="42">
        <v>2310</v>
      </c>
    </row>
    <row r="12" ht="29.9" customHeight="1" spans="1:8">
      <c r="A12" s="40" t="s">
        <v>45</v>
      </c>
      <c r="B12" s="40" t="s">
        <v>392</v>
      </c>
      <c r="C12" s="40" t="s">
        <v>397</v>
      </c>
      <c r="D12" s="40" t="s">
        <v>400</v>
      </c>
      <c r="E12" s="38" t="s">
        <v>332</v>
      </c>
      <c r="F12" s="41">
        <v>4</v>
      </c>
      <c r="G12" s="42">
        <v>1632</v>
      </c>
      <c r="H12" s="42">
        <v>6528</v>
      </c>
    </row>
    <row r="13" ht="29.9" customHeight="1" spans="1:8">
      <c r="A13" s="40" t="s">
        <v>45</v>
      </c>
      <c r="B13" s="40" t="s">
        <v>392</v>
      </c>
      <c r="C13" s="40" t="s">
        <v>397</v>
      </c>
      <c r="D13" s="40" t="s">
        <v>401</v>
      </c>
      <c r="E13" s="38" t="s">
        <v>332</v>
      </c>
      <c r="F13" s="41">
        <v>175</v>
      </c>
      <c r="G13" s="42">
        <v>1550</v>
      </c>
      <c r="H13" s="42">
        <v>271250</v>
      </c>
    </row>
    <row r="14" ht="29.9" customHeight="1" spans="1:8">
      <c r="A14" s="40" t="s">
        <v>45</v>
      </c>
      <c r="B14" s="40" t="s">
        <v>392</v>
      </c>
      <c r="C14" s="40" t="s">
        <v>397</v>
      </c>
      <c r="D14" s="40" t="s">
        <v>402</v>
      </c>
      <c r="E14" s="38" t="s">
        <v>332</v>
      </c>
      <c r="F14" s="41">
        <v>1</v>
      </c>
      <c r="G14" s="42">
        <v>235000</v>
      </c>
      <c r="H14" s="42">
        <v>235000</v>
      </c>
    </row>
    <row r="15" ht="29.9" customHeight="1" spans="1:8">
      <c r="A15" s="40" t="s">
        <v>45</v>
      </c>
      <c r="B15" s="40" t="s">
        <v>392</v>
      </c>
      <c r="C15" s="40" t="s">
        <v>397</v>
      </c>
      <c r="D15" s="40" t="s">
        <v>403</v>
      </c>
      <c r="E15" s="38" t="s">
        <v>332</v>
      </c>
      <c r="F15" s="41">
        <v>4</v>
      </c>
      <c r="G15" s="42">
        <v>48420</v>
      </c>
      <c r="H15" s="42">
        <v>193680</v>
      </c>
    </row>
    <row r="16" ht="29.9" customHeight="1" spans="1:8">
      <c r="A16" s="40" t="s">
        <v>45</v>
      </c>
      <c r="B16" s="40" t="s">
        <v>392</v>
      </c>
      <c r="C16" s="40" t="s">
        <v>404</v>
      </c>
      <c r="D16" s="40" t="s">
        <v>405</v>
      </c>
      <c r="E16" s="38" t="s">
        <v>406</v>
      </c>
      <c r="F16" s="41">
        <v>50</v>
      </c>
      <c r="G16" s="42">
        <v>1100</v>
      </c>
      <c r="H16" s="42">
        <v>55000</v>
      </c>
    </row>
    <row r="17" ht="29.9" customHeight="1" spans="1:8">
      <c r="A17" s="40" t="s">
        <v>45</v>
      </c>
      <c r="B17" s="40" t="s">
        <v>392</v>
      </c>
      <c r="C17" s="40" t="s">
        <v>404</v>
      </c>
      <c r="D17" s="40" t="s">
        <v>407</v>
      </c>
      <c r="E17" s="38" t="s">
        <v>406</v>
      </c>
      <c r="F17" s="41">
        <v>20</v>
      </c>
      <c r="G17" s="42">
        <v>2000</v>
      </c>
      <c r="H17" s="42">
        <v>40000</v>
      </c>
    </row>
    <row r="18" ht="29.9" customHeight="1" spans="1:8">
      <c r="A18" s="40" t="s">
        <v>45</v>
      </c>
      <c r="B18" s="40" t="s">
        <v>392</v>
      </c>
      <c r="C18" s="40" t="s">
        <v>408</v>
      </c>
      <c r="D18" s="40" t="s">
        <v>409</v>
      </c>
      <c r="E18" s="38" t="s">
        <v>406</v>
      </c>
      <c r="F18" s="41">
        <v>35</v>
      </c>
      <c r="G18" s="42">
        <v>4800</v>
      </c>
      <c r="H18" s="42">
        <v>168000</v>
      </c>
    </row>
    <row r="19" ht="29.9" customHeight="1" spans="1:8">
      <c r="A19" s="40" t="s">
        <v>45</v>
      </c>
      <c r="B19" s="40" t="s">
        <v>392</v>
      </c>
      <c r="C19" s="40" t="s">
        <v>408</v>
      </c>
      <c r="D19" s="40" t="s">
        <v>410</v>
      </c>
      <c r="E19" s="38" t="s">
        <v>406</v>
      </c>
      <c r="F19" s="41">
        <v>30</v>
      </c>
      <c r="G19" s="42">
        <v>1600</v>
      </c>
      <c r="H19" s="42">
        <v>48000</v>
      </c>
    </row>
    <row r="20" ht="29.9" customHeight="1" spans="1:8">
      <c r="A20" s="40" t="s">
        <v>45</v>
      </c>
      <c r="B20" s="40" t="s">
        <v>392</v>
      </c>
      <c r="C20" s="40" t="s">
        <v>408</v>
      </c>
      <c r="D20" s="40" t="s">
        <v>411</v>
      </c>
      <c r="E20" s="38" t="s">
        <v>412</v>
      </c>
      <c r="F20" s="41">
        <v>30</v>
      </c>
      <c r="G20" s="42">
        <v>1300</v>
      </c>
      <c r="H20" s="42">
        <v>39000</v>
      </c>
    </row>
    <row r="21" ht="29.9" customHeight="1" spans="1:8">
      <c r="A21" s="40" t="s">
        <v>45</v>
      </c>
      <c r="B21" s="40" t="s">
        <v>392</v>
      </c>
      <c r="C21" s="40" t="s">
        <v>408</v>
      </c>
      <c r="D21" s="40" t="s">
        <v>413</v>
      </c>
      <c r="E21" s="38" t="s">
        <v>332</v>
      </c>
      <c r="F21" s="41">
        <v>1</v>
      </c>
      <c r="G21" s="42">
        <v>21470</v>
      </c>
      <c r="H21" s="42">
        <v>21470</v>
      </c>
    </row>
    <row r="22" ht="29.9" customHeight="1" spans="1:8">
      <c r="A22" s="40" t="s">
        <v>45</v>
      </c>
      <c r="B22" s="40" t="s">
        <v>392</v>
      </c>
      <c r="C22" s="40" t="s">
        <v>414</v>
      </c>
      <c r="D22" s="40" t="s">
        <v>415</v>
      </c>
      <c r="E22" s="38" t="s">
        <v>332</v>
      </c>
      <c r="F22" s="41">
        <v>1</v>
      </c>
      <c r="G22" s="42">
        <v>47800</v>
      </c>
      <c r="H22" s="42">
        <v>47800</v>
      </c>
    </row>
    <row r="23" ht="29.9" customHeight="1" spans="1:8">
      <c r="A23" s="40" t="s">
        <v>45</v>
      </c>
      <c r="B23" s="40" t="s">
        <v>392</v>
      </c>
      <c r="C23" s="40" t="s">
        <v>416</v>
      </c>
      <c r="D23" s="40" t="s">
        <v>417</v>
      </c>
      <c r="E23" s="38" t="s">
        <v>332</v>
      </c>
      <c r="F23" s="41">
        <v>1</v>
      </c>
      <c r="G23" s="42">
        <v>70200</v>
      </c>
      <c r="H23" s="42">
        <v>70200</v>
      </c>
    </row>
    <row r="24" ht="29.9" customHeight="1" spans="1:8">
      <c r="A24" s="40" t="s">
        <v>45</v>
      </c>
      <c r="B24" s="40" t="s">
        <v>392</v>
      </c>
      <c r="C24" s="40" t="s">
        <v>418</v>
      </c>
      <c r="D24" s="40" t="s">
        <v>419</v>
      </c>
      <c r="E24" s="38" t="s">
        <v>332</v>
      </c>
      <c r="F24" s="41">
        <v>1</v>
      </c>
      <c r="G24" s="42">
        <v>6516</v>
      </c>
      <c r="H24" s="42">
        <v>6516</v>
      </c>
    </row>
    <row r="25" ht="29.9" customHeight="1" spans="1:8">
      <c r="A25" s="40" t="s">
        <v>45</v>
      </c>
      <c r="B25" s="40" t="s">
        <v>392</v>
      </c>
      <c r="C25" s="40" t="s">
        <v>420</v>
      </c>
      <c r="D25" s="40" t="s">
        <v>421</v>
      </c>
      <c r="E25" s="38" t="s">
        <v>332</v>
      </c>
      <c r="F25" s="41">
        <v>1</v>
      </c>
      <c r="G25" s="42">
        <v>1530</v>
      </c>
      <c r="H25" s="42">
        <v>1530</v>
      </c>
    </row>
    <row r="26" ht="29.9" customHeight="1" spans="1:8">
      <c r="A26" s="40" t="s">
        <v>45</v>
      </c>
      <c r="B26" s="40" t="s">
        <v>392</v>
      </c>
      <c r="C26" s="40" t="s">
        <v>422</v>
      </c>
      <c r="D26" s="40" t="s">
        <v>423</v>
      </c>
      <c r="E26" s="38" t="s">
        <v>332</v>
      </c>
      <c r="F26" s="41">
        <v>1</v>
      </c>
      <c r="G26" s="42">
        <v>15000</v>
      </c>
      <c r="H26" s="42">
        <v>15000</v>
      </c>
    </row>
    <row r="27" ht="29.9" customHeight="1" spans="1:8">
      <c r="A27" s="40" t="s">
        <v>45</v>
      </c>
      <c r="B27" s="40" t="s">
        <v>392</v>
      </c>
      <c r="C27" s="40" t="s">
        <v>334</v>
      </c>
      <c r="D27" s="40" t="s">
        <v>333</v>
      </c>
      <c r="E27" s="38" t="s">
        <v>332</v>
      </c>
      <c r="F27" s="41">
        <v>1</v>
      </c>
      <c r="G27" s="42">
        <v>3000</v>
      </c>
      <c r="H27" s="42">
        <v>3000</v>
      </c>
    </row>
    <row r="28" ht="29.9" customHeight="1" spans="1:8">
      <c r="A28" s="40" t="s">
        <v>45</v>
      </c>
      <c r="B28" s="40" t="s">
        <v>392</v>
      </c>
      <c r="C28" s="40" t="s">
        <v>424</v>
      </c>
      <c r="D28" s="40" t="s">
        <v>425</v>
      </c>
      <c r="E28" s="38" t="s">
        <v>412</v>
      </c>
      <c r="F28" s="41">
        <v>2</v>
      </c>
      <c r="G28" s="42">
        <v>25000</v>
      </c>
      <c r="H28" s="42">
        <v>50000</v>
      </c>
    </row>
    <row r="29" ht="29.9" customHeight="1" spans="1:8">
      <c r="A29" s="40" t="s">
        <v>45</v>
      </c>
      <c r="B29" s="40" t="s">
        <v>392</v>
      </c>
      <c r="C29" s="40" t="s">
        <v>331</v>
      </c>
      <c r="D29" s="40" t="s">
        <v>330</v>
      </c>
      <c r="E29" s="38" t="s">
        <v>332</v>
      </c>
      <c r="F29" s="41">
        <v>2</v>
      </c>
      <c r="G29" s="42">
        <v>3000</v>
      </c>
      <c r="H29" s="42">
        <v>6000</v>
      </c>
    </row>
    <row r="30" ht="29.9" customHeight="1" spans="1:8">
      <c r="A30" s="40" t="s">
        <v>45</v>
      </c>
      <c r="B30" s="40" t="s">
        <v>392</v>
      </c>
      <c r="C30" s="40" t="s">
        <v>426</v>
      </c>
      <c r="D30" s="40" t="s">
        <v>427</v>
      </c>
      <c r="E30" s="38" t="s">
        <v>412</v>
      </c>
      <c r="F30" s="41">
        <v>2</v>
      </c>
      <c r="G30" s="42">
        <v>28000</v>
      </c>
      <c r="H30" s="42">
        <v>56000</v>
      </c>
    </row>
    <row r="31" ht="29.9" customHeight="1" spans="1:8">
      <c r="A31" s="40" t="s">
        <v>45</v>
      </c>
      <c r="B31" s="40" t="s">
        <v>392</v>
      </c>
      <c r="C31" s="40" t="s">
        <v>428</v>
      </c>
      <c r="D31" s="40" t="s">
        <v>429</v>
      </c>
      <c r="E31" s="38" t="s">
        <v>332</v>
      </c>
      <c r="F31" s="41">
        <v>2</v>
      </c>
      <c r="G31" s="42">
        <v>1500</v>
      </c>
      <c r="H31" s="42">
        <v>3000</v>
      </c>
    </row>
    <row r="32" ht="29.9" customHeight="1" spans="1:8">
      <c r="A32" s="40" t="s">
        <v>45</v>
      </c>
      <c r="B32" s="40" t="s">
        <v>392</v>
      </c>
      <c r="C32" s="40" t="s">
        <v>430</v>
      </c>
      <c r="D32" s="40" t="s">
        <v>429</v>
      </c>
      <c r="E32" s="38" t="s">
        <v>332</v>
      </c>
      <c r="F32" s="41">
        <v>1</v>
      </c>
      <c r="G32" s="42">
        <v>1447</v>
      </c>
      <c r="H32" s="42">
        <v>1447</v>
      </c>
    </row>
    <row r="33" ht="29.9" customHeight="1" spans="1:8">
      <c r="A33" s="40" t="s">
        <v>45</v>
      </c>
      <c r="B33" s="40" t="s">
        <v>392</v>
      </c>
      <c r="C33" s="40" t="s">
        <v>431</v>
      </c>
      <c r="D33" s="40" t="s">
        <v>432</v>
      </c>
      <c r="E33" s="38" t="s">
        <v>412</v>
      </c>
      <c r="F33" s="41">
        <v>2</v>
      </c>
      <c r="G33" s="42">
        <v>22000</v>
      </c>
      <c r="H33" s="42">
        <v>44000</v>
      </c>
    </row>
    <row r="34" ht="29.9" customHeight="1" spans="1:8">
      <c r="A34" s="40" t="s">
        <v>45</v>
      </c>
      <c r="B34" s="40" t="s">
        <v>392</v>
      </c>
      <c r="C34" s="40" t="s">
        <v>433</v>
      </c>
      <c r="D34" s="40" t="s">
        <v>434</v>
      </c>
      <c r="E34" s="38" t="s">
        <v>412</v>
      </c>
      <c r="F34" s="41">
        <v>2</v>
      </c>
      <c r="G34" s="42">
        <v>17000</v>
      </c>
      <c r="H34" s="42">
        <v>34000</v>
      </c>
    </row>
    <row r="35" ht="29.9" customHeight="1" spans="1:8">
      <c r="A35" s="40" t="s">
        <v>45</v>
      </c>
      <c r="B35" s="40" t="s">
        <v>392</v>
      </c>
      <c r="C35" s="40" t="s">
        <v>435</v>
      </c>
      <c r="D35" s="40" t="s">
        <v>436</v>
      </c>
      <c r="E35" s="38" t="s">
        <v>332</v>
      </c>
      <c r="F35" s="41">
        <v>7</v>
      </c>
      <c r="G35" s="42">
        <v>1800</v>
      </c>
      <c r="H35" s="42">
        <v>12600</v>
      </c>
    </row>
    <row r="36" ht="29.9" customHeight="1" spans="1:8">
      <c r="A36" s="40" t="s">
        <v>45</v>
      </c>
      <c r="B36" s="40" t="s">
        <v>392</v>
      </c>
      <c r="C36" s="40" t="s">
        <v>437</v>
      </c>
      <c r="D36" s="40" t="s">
        <v>438</v>
      </c>
      <c r="E36" s="38" t="s">
        <v>332</v>
      </c>
      <c r="F36" s="41">
        <v>1</v>
      </c>
      <c r="G36" s="42">
        <v>2150</v>
      </c>
      <c r="H36" s="42">
        <v>2150</v>
      </c>
    </row>
    <row r="37" ht="29.9" customHeight="1" spans="1:8">
      <c r="A37" s="40" t="s">
        <v>45</v>
      </c>
      <c r="B37" s="40" t="s">
        <v>392</v>
      </c>
      <c r="C37" s="40" t="s">
        <v>439</v>
      </c>
      <c r="D37" s="40" t="s">
        <v>440</v>
      </c>
      <c r="E37" s="38" t="s">
        <v>441</v>
      </c>
      <c r="F37" s="41">
        <v>15</v>
      </c>
      <c r="G37" s="42">
        <v>1323</v>
      </c>
      <c r="H37" s="42">
        <v>19845</v>
      </c>
    </row>
    <row r="38" ht="29.9" customHeight="1" spans="1:8">
      <c r="A38" s="40" t="s">
        <v>45</v>
      </c>
      <c r="B38" s="40" t="s">
        <v>392</v>
      </c>
      <c r="C38" s="40" t="s">
        <v>442</v>
      </c>
      <c r="D38" s="40" t="s">
        <v>443</v>
      </c>
      <c r="E38" s="38" t="s">
        <v>344</v>
      </c>
      <c r="F38" s="41">
        <v>1</v>
      </c>
      <c r="G38" s="42">
        <v>24200</v>
      </c>
      <c r="H38" s="42">
        <v>24200</v>
      </c>
    </row>
    <row r="39" ht="29.9" customHeight="1" spans="1:8">
      <c r="A39" s="40" t="s">
        <v>45</v>
      </c>
      <c r="B39" s="40" t="s">
        <v>392</v>
      </c>
      <c r="C39" s="40" t="s">
        <v>442</v>
      </c>
      <c r="D39" s="40" t="s">
        <v>444</v>
      </c>
      <c r="E39" s="38" t="s">
        <v>344</v>
      </c>
      <c r="F39" s="41">
        <v>1</v>
      </c>
      <c r="G39" s="42">
        <v>1800</v>
      </c>
      <c r="H39" s="42">
        <v>1800</v>
      </c>
    </row>
    <row r="40" ht="29.9" customHeight="1" spans="1:8">
      <c r="A40" s="40" t="s">
        <v>45</v>
      </c>
      <c r="B40" s="40" t="s">
        <v>392</v>
      </c>
      <c r="C40" s="40" t="s">
        <v>445</v>
      </c>
      <c r="D40" s="40" t="s">
        <v>446</v>
      </c>
      <c r="E40" s="38" t="s">
        <v>332</v>
      </c>
      <c r="F40" s="41">
        <v>1</v>
      </c>
      <c r="G40" s="42">
        <v>3422</v>
      </c>
      <c r="H40" s="42">
        <v>3422</v>
      </c>
    </row>
    <row r="41" ht="29.9" customHeight="1" spans="1:8">
      <c r="A41" s="40" t="s">
        <v>45</v>
      </c>
      <c r="B41" s="40" t="s">
        <v>392</v>
      </c>
      <c r="C41" s="40" t="s">
        <v>447</v>
      </c>
      <c r="D41" s="40" t="s">
        <v>448</v>
      </c>
      <c r="E41" s="38" t="s">
        <v>332</v>
      </c>
      <c r="F41" s="41">
        <v>1</v>
      </c>
      <c r="G41" s="42">
        <v>4578</v>
      </c>
      <c r="H41" s="42">
        <v>4578</v>
      </c>
    </row>
    <row r="42" ht="29.9" customHeight="1" spans="1:8">
      <c r="A42" s="40" t="s">
        <v>45</v>
      </c>
      <c r="B42" s="40" t="s">
        <v>392</v>
      </c>
      <c r="C42" s="40" t="s">
        <v>449</v>
      </c>
      <c r="D42" s="40" t="s">
        <v>450</v>
      </c>
      <c r="E42" s="38" t="s">
        <v>332</v>
      </c>
      <c r="F42" s="41">
        <v>2</v>
      </c>
      <c r="G42" s="42">
        <v>6500</v>
      </c>
      <c r="H42" s="42">
        <v>13000</v>
      </c>
    </row>
    <row r="43" ht="29.9" customHeight="1" spans="1:8">
      <c r="A43" s="40" t="s">
        <v>45</v>
      </c>
      <c r="B43" s="40" t="s">
        <v>392</v>
      </c>
      <c r="C43" s="40" t="s">
        <v>449</v>
      </c>
      <c r="D43" s="40" t="s">
        <v>451</v>
      </c>
      <c r="E43" s="38" t="s">
        <v>332</v>
      </c>
      <c r="F43" s="41">
        <v>1</v>
      </c>
      <c r="G43" s="42">
        <v>4800</v>
      </c>
      <c r="H43" s="42">
        <v>4800</v>
      </c>
    </row>
    <row r="44" ht="29.9" customHeight="1" spans="1:8">
      <c r="A44" s="40" t="s">
        <v>45</v>
      </c>
      <c r="B44" s="40" t="s">
        <v>392</v>
      </c>
      <c r="C44" s="40" t="s">
        <v>449</v>
      </c>
      <c r="D44" s="40" t="s">
        <v>452</v>
      </c>
      <c r="E44" s="38" t="s">
        <v>332</v>
      </c>
      <c r="F44" s="41">
        <v>4</v>
      </c>
      <c r="G44" s="42">
        <v>3100</v>
      </c>
      <c r="H44" s="42">
        <v>12400</v>
      </c>
    </row>
    <row r="45" ht="29.9" customHeight="1" spans="1:8">
      <c r="A45" s="40" t="s">
        <v>45</v>
      </c>
      <c r="B45" s="40" t="s">
        <v>392</v>
      </c>
      <c r="C45" s="40" t="s">
        <v>449</v>
      </c>
      <c r="D45" s="40" t="s">
        <v>453</v>
      </c>
      <c r="E45" s="38" t="s">
        <v>332</v>
      </c>
      <c r="F45" s="41">
        <v>2</v>
      </c>
      <c r="G45" s="42">
        <v>2217</v>
      </c>
      <c r="H45" s="42">
        <v>4434</v>
      </c>
    </row>
    <row r="46" ht="29.9" customHeight="1" spans="1:8">
      <c r="A46" s="40" t="s">
        <v>45</v>
      </c>
      <c r="B46" s="40" t="s">
        <v>392</v>
      </c>
      <c r="C46" s="40" t="s">
        <v>454</v>
      </c>
      <c r="D46" s="40" t="s">
        <v>455</v>
      </c>
      <c r="E46" s="38" t="s">
        <v>332</v>
      </c>
      <c r="F46" s="41">
        <v>1</v>
      </c>
      <c r="G46" s="42">
        <v>3264</v>
      </c>
      <c r="H46" s="42">
        <v>3264</v>
      </c>
    </row>
    <row r="47" ht="29.9" customHeight="1" spans="1:8">
      <c r="A47" s="40" t="s">
        <v>45</v>
      </c>
      <c r="B47" s="40" t="s">
        <v>392</v>
      </c>
      <c r="C47" s="40" t="s">
        <v>454</v>
      </c>
      <c r="D47" s="40" t="s">
        <v>456</v>
      </c>
      <c r="E47" s="38" t="s">
        <v>412</v>
      </c>
      <c r="F47" s="41">
        <v>1</v>
      </c>
      <c r="G47" s="42">
        <v>2892</v>
      </c>
      <c r="H47" s="42">
        <v>2892</v>
      </c>
    </row>
    <row r="48" ht="29.9" customHeight="1" spans="1:8">
      <c r="A48" s="40" t="s">
        <v>45</v>
      </c>
      <c r="B48" s="40" t="s">
        <v>392</v>
      </c>
      <c r="C48" s="40" t="s">
        <v>454</v>
      </c>
      <c r="D48" s="40" t="s">
        <v>457</v>
      </c>
      <c r="E48" s="38" t="s">
        <v>412</v>
      </c>
      <c r="F48" s="41">
        <v>2</v>
      </c>
      <c r="G48" s="42">
        <v>6866</v>
      </c>
      <c r="H48" s="42">
        <v>13732</v>
      </c>
    </row>
    <row r="49" ht="29.9" customHeight="1" spans="1:8">
      <c r="A49" s="40" t="s">
        <v>45</v>
      </c>
      <c r="B49" s="40" t="s">
        <v>392</v>
      </c>
      <c r="C49" s="40" t="s">
        <v>454</v>
      </c>
      <c r="D49" s="40" t="s">
        <v>458</v>
      </c>
      <c r="E49" s="38" t="s">
        <v>412</v>
      </c>
      <c r="F49" s="41">
        <v>2</v>
      </c>
      <c r="G49" s="42">
        <v>2900</v>
      </c>
      <c r="H49" s="42">
        <v>5800</v>
      </c>
    </row>
    <row r="50" ht="29.9" customHeight="1" spans="1:8">
      <c r="A50" s="40" t="s">
        <v>45</v>
      </c>
      <c r="B50" s="40" t="s">
        <v>392</v>
      </c>
      <c r="C50" s="40" t="s">
        <v>454</v>
      </c>
      <c r="D50" s="40" t="s">
        <v>459</v>
      </c>
      <c r="E50" s="38" t="s">
        <v>460</v>
      </c>
      <c r="F50" s="41">
        <v>11</v>
      </c>
      <c r="G50" s="42">
        <v>1900</v>
      </c>
      <c r="H50" s="42">
        <v>20900</v>
      </c>
    </row>
    <row r="51" ht="29.9" customHeight="1" spans="1:8">
      <c r="A51" s="40" t="s">
        <v>45</v>
      </c>
      <c r="B51" s="40" t="s">
        <v>392</v>
      </c>
      <c r="C51" s="40" t="s">
        <v>454</v>
      </c>
      <c r="D51" s="40" t="s">
        <v>461</v>
      </c>
      <c r="E51" s="38" t="s">
        <v>460</v>
      </c>
      <c r="F51" s="41">
        <v>2</v>
      </c>
      <c r="G51" s="42">
        <v>1900</v>
      </c>
      <c r="H51" s="42">
        <v>3800</v>
      </c>
    </row>
    <row r="52" ht="29.9" customHeight="1" spans="1:8">
      <c r="A52" s="40" t="s">
        <v>45</v>
      </c>
      <c r="B52" s="40" t="s">
        <v>392</v>
      </c>
      <c r="C52" s="40" t="s">
        <v>462</v>
      </c>
      <c r="D52" s="40" t="s">
        <v>463</v>
      </c>
      <c r="E52" s="38" t="s">
        <v>460</v>
      </c>
      <c r="F52" s="41">
        <v>1</v>
      </c>
      <c r="G52" s="42">
        <v>4853</v>
      </c>
      <c r="H52" s="42">
        <v>4853</v>
      </c>
    </row>
    <row r="53" ht="29.9" customHeight="1" spans="1:8">
      <c r="A53" s="40" t="s">
        <v>45</v>
      </c>
      <c r="B53" s="40" t="s">
        <v>392</v>
      </c>
      <c r="C53" s="40" t="s">
        <v>462</v>
      </c>
      <c r="D53" s="40" t="s">
        <v>464</v>
      </c>
      <c r="E53" s="38" t="s">
        <v>460</v>
      </c>
      <c r="F53" s="41">
        <v>70</v>
      </c>
      <c r="G53" s="42">
        <v>3800</v>
      </c>
      <c r="H53" s="42">
        <v>266000</v>
      </c>
    </row>
    <row r="54" ht="29.9" customHeight="1" spans="1:8">
      <c r="A54" s="40" t="s">
        <v>45</v>
      </c>
      <c r="B54" s="40" t="s">
        <v>392</v>
      </c>
      <c r="C54" s="40" t="s">
        <v>462</v>
      </c>
      <c r="D54" s="40" t="s">
        <v>465</v>
      </c>
      <c r="E54" s="38" t="s">
        <v>460</v>
      </c>
      <c r="F54" s="41">
        <v>2</v>
      </c>
      <c r="G54" s="42">
        <v>2000</v>
      </c>
      <c r="H54" s="42">
        <v>4000</v>
      </c>
    </row>
    <row r="55" ht="29.9" customHeight="1" spans="1:8">
      <c r="A55" s="40" t="s">
        <v>45</v>
      </c>
      <c r="B55" s="40" t="s">
        <v>392</v>
      </c>
      <c r="C55" s="40" t="s">
        <v>462</v>
      </c>
      <c r="D55" s="40" t="s">
        <v>466</v>
      </c>
      <c r="E55" s="38" t="s">
        <v>460</v>
      </c>
      <c r="F55" s="41">
        <v>2</v>
      </c>
      <c r="G55" s="42">
        <v>6000</v>
      </c>
      <c r="H55" s="42">
        <v>12000</v>
      </c>
    </row>
    <row r="56" ht="29.9" customHeight="1" spans="1:8">
      <c r="A56" s="40" t="s">
        <v>45</v>
      </c>
      <c r="B56" s="40" t="s">
        <v>392</v>
      </c>
      <c r="C56" s="40" t="s">
        <v>462</v>
      </c>
      <c r="D56" s="40" t="s">
        <v>467</v>
      </c>
      <c r="E56" s="38" t="s">
        <v>460</v>
      </c>
      <c r="F56" s="41">
        <v>4</v>
      </c>
      <c r="G56" s="42">
        <v>1917</v>
      </c>
      <c r="H56" s="42">
        <v>7668</v>
      </c>
    </row>
    <row r="57" ht="29.9" customHeight="1" spans="1:8">
      <c r="A57" s="40" t="s">
        <v>45</v>
      </c>
      <c r="B57" s="40" t="s">
        <v>392</v>
      </c>
      <c r="C57" s="40" t="s">
        <v>462</v>
      </c>
      <c r="D57" s="40" t="s">
        <v>468</v>
      </c>
      <c r="E57" s="38" t="s">
        <v>460</v>
      </c>
      <c r="F57" s="41">
        <v>6</v>
      </c>
      <c r="G57" s="42">
        <v>5500</v>
      </c>
      <c r="H57" s="42">
        <v>33000</v>
      </c>
    </row>
    <row r="58" ht="29.9" customHeight="1" spans="1:8">
      <c r="A58" s="40" t="s">
        <v>45</v>
      </c>
      <c r="B58" s="40" t="s">
        <v>392</v>
      </c>
      <c r="C58" s="40" t="s">
        <v>469</v>
      </c>
      <c r="D58" s="40" t="s">
        <v>470</v>
      </c>
      <c r="E58" s="38" t="s">
        <v>332</v>
      </c>
      <c r="F58" s="41">
        <v>2</v>
      </c>
      <c r="G58" s="42">
        <v>1700</v>
      </c>
      <c r="H58" s="42">
        <v>3400</v>
      </c>
    </row>
    <row r="59" ht="29.9" customHeight="1" spans="1:8">
      <c r="A59" s="40" t="s">
        <v>45</v>
      </c>
      <c r="B59" s="40" t="s">
        <v>392</v>
      </c>
      <c r="C59" s="40" t="s">
        <v>469</v>
      </c>
      <c r="D59" s="40" t="s">
        <v>471</v>
      </c>
      <c r="E59" s="38" t="s">
        <v>332</v>
      </c>
      <c r="F59" s="41">
        <v>1</v>
      </c>
      <c r="G59" s="42">
        <v>2169</v>
      </c>
      <c r="H59" s="42">
        <v>2169</v>
      </c>
    </row>
    <row r="60" ht="29.9" customHeight="1" spans="1:8">
      <c r="A60" s="40" t="s">
        <v>45</v>
      </c>
      <c r="B60" s="40" t="s">
        <v>392</v>
      </c>
      <c r="C60" s="40" t="s">
        <v>469</v>
      </c>
      <c r="D60" s="40" t="s">
        <v>471</v>
      </c>
      <c r="E60" s="38" t="s">
        <v>332</v>
      </c>
      <c r="F60" s="41">
        <v>1</v>
      </c>
      <c r="G60" s="42">
        <v>2200</v>
      </c>
      <c r="H60" s="42">
        <v>2200</v>
      </c>
    </row>
    <row r="61" ht="29.9" customHeight="1" spans="1:8">
      <c r="A61" s="40" t="s">
        <v>45</v>
      </c>
      <c r="B61" s="40" t="s">
        <v>392</v>
      </c>
      <c r="C61" s="40" t="s">
        <v>469</v>
      </c>
      <c r="D61" s="40" t="s">
        <v>472</v>
      </c>
      <c r="E61" s="38" t="s">
        <v>332</v>
      </c>
      <c r="F61" s="41">
        <v>2</v>
      </c>
      <c r="G61" s="42">
        <v>6300</v>
      </c>
      <c r="H61" s="42">
        <v>12600</v>
      </c>
    </row>
    <row r="62" ht="29.9" customHeight="1" spans="1:8">
      <c r="A62" s="40" t="s">
        <v>45</v>
      </c>
      <c r="B62" s="40" t="s">
        <v>392</v>
      </c>
      <c r="C62" s="40" t="s">
        <v>469</v>
      </c>
      <c r="D62" s="40" t="s">
        <v>473</v>
      </c>
      <c r="E62" s="38" t="s">
        <v>412</v>
      </c>
      <c r="F62" s="41">
        <v>1</v>
      </c>
      <c r="G62" s="42">
        <v>6425</v>
      </c>
      <c r="H62" s="42">
        <v>6425</v>
      </c>
    </row>
    <row r="63" ht="29.9" customHeight="1" spans="1:8">
      <c r="A63" s="40" t="s">
        <v>45</v>
      </c>
      <c r="B63" s="40" t="s">
        <v>392</v>
      </c>
      <c r="C63" s="40" t="s">
        <v>469</v>
      </c>
      <c r="D63" s="40" t="s">
        <v>474</v>
      </c>
      <c r="E63" s="38" t="s">
        <v>332</v>
      </c>
      <c r="F63" s="41">
        <v>1</v>
      </c>
      <c r="G63" s="42">
        <v>4200</v>
      </c>
      <c r="H63" s="42">
        <v>4200</v>
      </c>
    </row>
    <row r="64" ht="29.9" customHeight="1" spans="1:8">
      <c r="A64" s="40" t="s">
        <v>45</v>
      </c>
      <c r="B64" s="40" t="s">
        <v>392</v>
      </c>
      <c r="C64" s="40" t="s">
        <v>469</v>
      </c>
      <c r="D64" s="40" t="s">
        <v>475</v>
      </c>
      <c r="E64" s="38" t="s">
        <v>332</v>
      </c>
      <c r="F64" s="41">
        <v>1</v>
      </c>
      <c r="G64" s="42">
        <v>6000</v>
      </c>
      <c r="H64" s="42">
        <v>6000</v>
      </c>
    </row>
    <row r="65" ht="29.9" customHeight="1" spans="1:8">
      <c r="A65" s="40" t="s">
        <v>45</v>
      </c>
      <c r="B65" s="40" t="s">
        <v>392</v>
      </c>
      <c r="C65" s="40" t="s">
        <v>476</v>
      </c>
      <c r="D65" s="40" t="s">
        <v>477</v>
      </c>
      <c r="E65" s="38" t="s">
        <v>332</v>
      </c>
      <c r="F65" s="41">
        <v>20</v>
      </c>
      <c r="G65" s="42">
        <v>2620</v>
      </c>
      <c r="H65" s="42">
        <v>52400</v>
      </c>
    </row>
    <row r="66" ht="29.9" customHeight="1" spans="1:8">
      <c r="A66" s="40" t="s">
        <v>45</v>
      </c>
      <c r="B66" s="40" t="s">
        <v>392</v>
      </c>
      <c r="C66" s="40" t="s">
        <v>478</v>
      </c>
      <c r="D66" s="40" t="s">
        <v>479</v>
      </c>
      <c r="E66" s="38" t="s">
        <v>412</v>
      </c>
      <c r="F66" s="41">
        <v>2</v>
      </c>
      <c r="G66" s="42">
        <v>4000</v>
      </c>
      <c r="H66" s="42">
        <v>8000</v>
      </c>
    </row>
    <row r="67" ht="29.9" customHeight="1" spans="1:8">
      <c r="A67" s="40" t="s">
        <v>45</v>
      </c>
      <c r="B67" s="40" t="s">
        <v>392</v>
      </c>
      <c r="C67" s="40" t="s">
        <v>480</v>
      </c>
      <c r="D67" s="40" t="s">
        <v>481</v>
      </c>
      <c r="E67" s="38" t="s">
        <v>412</v>
      </c>
      <c r="F67" s="41">
        <v>16</v>
      </c>
      <c r="G67" s="42">
        <v>2075</v>
      </c>
      <c r="H67" s="42">
        <v>33200</v>
      </c>
    </row>
    <row r="68" ht="29.9" customHeight="1" spans="1:8">
      <c r="A68" s="40" t="s">
        <v>45</v>
      </c>
      <c r="B68" s="40" t="s">
        <v>392</v>
      </c>
      <c r="C68" s="40" t="s">
        <v>480</v>
      </c>
      <c r="D68" s="40" t="s">
        <v>482</v>
      </c>
      <c r="E68" s="38" t="s">
        <v>412</v>
      </c>
      <c r="F68" s="41">
        <v>20</v>
      </c>
      <c r="G68" s="42">
        <v>890</v>
      </c>
      <c r="H68" s="42">
        <v>17800</v>
      </c>
    </row>
    <row r="69" ht="29.9" customHeight="1" spans="1:8">
      <c r="A69" s="40" t="s">
        <v>45</v>
      </c>
      <c r="B69" s="40" t="s">
        <v>392</v>
      </c>
      <c r="C69" s="40" t="s">
        <v>480</v>
      </c>
      <c r="D69" s="40" t="s">
        <v>483</v>
      </c>
      <c r="E69" s="38" t="s">
        <v>412</v>
      </c>
      <c r="F69" s="41">
        <v>8</v>
      </c>
      <c r="G69" s="42">
        <v>4500</v>
      </c>
      <c r="H69" s="42">
        <v>36000</v>
      </c>
    </row>
    <row r="70" ht="29.9" customHeight="1" spans="1:8">
      <c r="A70" s="40" t="s">
        <v>45</v>
      </c>
      <c r="B70" s="40" t="s">
        <v>392</v>
      </c>
      <c r="C70" s="40" t="s">
        <v>480</v>
      </c>
      <c r="D70" s="40" t="s">
        <v>484</v>
      </c>
      <c r="E70" s="38" t="s">
        <v>412</v>
      </c>
      <c r="F70" s="41">
        <v>12</v>
      </c>
      <c r="G70" s="42">
        <v>6800</v>
      </c>
      <c r="H70" s="42">
        <v>81600</v>
      </c>
    </row>
    <row r="71" ht="29.9" customHeight="1" spans="1:8">
      <c r="A71" s="40" t="s">
        <v>45</v>
      </c>
      <c r="B71" s="40" t="s">
        <v>392</v>
      </c>
      <c r="C71" s="40" t="s">
        <v>485</v>
      </c>
      <c r="D71" s="40" t="s">
        <v>486</v>
      </c>
      <c r="E71" s="38" t="s">
        <v>412</v>
      </c>
      <c r="F71" s="41">
        <v>2</v>
      </c>
      <c r="G71" s="42">
        <v>3000</v>
      </c>
      <c r="H71" s="42">
        <v>6000</v>
      </c>
    </row>
    <row r="72" ht="29.9" customHeight="1" spans="1:8">
      <c r="A72" s="40" t="s">
        <v>45</v>
      </c>
      <c r="B72" s="40" t="s">
        <v>392</v>
      </c>
      <c r="C72" s="40" t="s">
        <v>487</v>
      </c>
      <c r="D72" s="40" t="s">
        <v>488</v>
      </c>
      <c r="E72" s="38" t="s">
        <v>412</v>
      </c>
      <c r="F72" s="41">
        <v>2</v>
      </c>
      <c r="G72" s="42">
        <v>18000</v>
      </c>
      <c r="H72" s="42">
        <v>36000</v>
      </c>
    </row>
    <row r="73" ht="29.9" customHeight="1" spans="1:8">
      <c r="A73" s="40" t="s">
        <v>45</v>
      </c>
      <c r="B73" s="40" t="s">
        <v>392</v>
      </c>
      <c r="C73" s="40" t="s">
        <v>489</v>
      </c>
      <c r="D73" s="40" t="s">
        <v>490</v>
      </c>
      <c r="E73" s="38" t="s">
        <v>332</v>
      </c>
      <c r="F73" s="41">
        <v>2</v>
      </c>
      <c r="G73" s="42">
        <v>60000</v>
      </c>
      <c r="H73" s="42">
        <v>120000</v>
      </c>
    </row>
    <row r="74" ht="29.9" customHeight="1" spans="1:8">
      <c r="A74" s="40" t="s">
        <v>45</v>
      </c>
      <c r="B74" s="40" t="s">
        <v>491</v>
      </c>
      <c r="C74" s="40" t="s">
        <v>492</v>
      </c>
      <c r="D74" s="40" t="s">
        <v>493</v>
      </c>
      <c r="E74" s="38" t="s">
        <v>494</v>
      </c>
      <c r="F74" s="41">
        <v>2</v>
      </c>
      <c r="G74" s="42">
        <v>7000</v>
      </c>
      <c r="H74" s="42">
        <v>14000</v>
      </c>
    </row>
    <row r="75" ht="29.9" customHeight="1" spans="1:8">
      <c r="A75" s="40" t="s">
        <v>45</v>
      </c>
      <c r="B75" s="40" t="s">
        <v>491</v>
      </c>
      <c r="C75" s="40" t="s">
        <v>492</v>
      </c>
      <c r="D75" s="40" t="s">
        <v>495</v>
      </c>
      <c r="E75" s="38" t="s">
        <v>494</v>
      </c>
      <c r="F75" s="41">
        <v>20</v>
      </c>
      <c r="G75" s="42">
        <v>2330</v>
      </c>
      <c r="H75" s="42">
        <v>46600</v>
      </c>
    </row>
    <row r="76" ht="29.9" customHeight="1" spans="1:8">
      <c r="A76" s="40" t="s">
        <v>45</v>
      </c>
      <c r="B76" s="40" t="s">
        <v>491</v>
      </c>
      <c r="C76" s="40" t="s">
        <v>496</v>
      </c>
      <c r="D76" s="40" t="s">
        <v>497</v>
      </c>
      <c r="E76" s="38" t="s">
        <v>406</v>
      </c>
      <c r="F76" s="41">
        <v>80</v>
      </c>
      <c r="G76" s="42">
        <v>125</v>
      </c>
      <c r="H76" s="42">
        <v>10000</v>
      </c>
    </row>
    <row r="77" ht="29.9" customHeight="1" spans="1:8">
      <c r="A77" s="40" t="s">
        <v>45</v>
      </c>
      <c r="B77" s="40" t="s">
        <v>491</v>
      </c>
      <c r="C77" s="40" t="s">
        <v>498</v>
      </c>
      <c r="D77" s="40" t="s">
        <v>499</v>
      </c>
      <c r="E77" s="38" t="s">
        <v>332</v>
      </c>
      <c r="F77" s="41">
        <v>1</v>
      </c>
      <c r="G77" s="42">
        <v>2800</v>
      </c>
      <c r="H77" s="42">
        <v>2800</v>
      </c>
    </row>
    <row r="78" ht="29.9" customHeight="1" spans="1:8">
      <c r="A78" s="40" t="s">
        <v>45</v>
      </c>
      <c r="B78" s="40" t="s">
        <v>491</v>
      </c>
      <c r="C78" s="40" t="s">
        <v>498</v>
      </c>
      <c r="D78" s="40" t="s">
        <v>500</v>
      </c>
      <c r="E78" s="38" t="s">
        <v>406</v>
      </c>
      <c r="F78" s="41">
        <v>12</v>
      </c>
      <c r="G78" s="42">
        <v>5000</v>
      </c>
      <c r="H78" s="42">
        <v>60000</v>
      </c>
    </row>
    <row r="79" ht="29.9" customHeight="1" spans="1:8">
      <c r="A79" s="40" t="s">
        <v>45</v>
      </c>
      <c r="B79" s="40" t="s">
        <v>491</v>
      </c>
      <c r="C79" s="40" t="s">
        <v>498</v>
      </c>
      <c r="D79" s="40" t="s">
        <v>501</v>
      </c>
      <c r="E79" s="38" t="s">
        <v>406</v>
      </c>
      <c r="F79" s="41">
        <v>6</v>
      </c>
      <c r="G79" s="42">
        <v>400</v>
      </c>
      <c r="H79" s="42">
        <v>2400</v>
      </c>
    </row>
    <row r="80" ht="29.9" customHeight="1" spans="1:8">
      <c r="A80" s="40" t="s">
        <v>45</v>
      </c>
      <c r="B80" s="40" t="s">
        <v>502</v>
      </c>
      <c r="C80" s="40" t="s">
        <v>503</v>
      </c>
      <c r="D80" s="40" t="s">
        <v>504</v>
      </c>
      <c r="E80" s="38" t="s">
        <v>412</v>
      </c>
      <c r="F80" s="41">
        <v>2</v>
      </c>
      <c r="G80" s="42">
        <v>15000</v>
      </c>
      <c r="H80" s="42">
        <v>30000</v>
      </c>
    </row>
    <row r="81" ht="29.9" customHeight="1" spans="1:8">
      <c r="A81" s="40" t="s">
        <v>45</v>
      </c>
      <c r="B81" s="40" t="s">
        <v>505</v>
      </c>
      <c r="C81" s="40" t="s">
        <v>506</v>
      </c>
      <c r="D81" s="40" t="s">
        <v>507</v>
      </c>
      <c r="E81" s="38" t="s">
        <v>412</v>
      </c>
      <c r="F81" s="41">
        <v>20</v>
      </c>
      <c r="G81" s="42">
        <v>4100</v>
      </c>
      <c r="H81" s="42">
        <v>82000</v>
      </c>
    </row>
    <row r="82" ht="29.9" customHeight="1" spans="1:8">
      <c r="A82" s="40" t="s">
        <v>45</v>
      </c>
      <c r="B82" s="40" t="s">
        <v>505</v>
      </c>
      <c r="C82" s="40" t="s">
        <v>506</v>
      </c>
      <c r="D82" s="40" t="s">
        <v>508</v>
      </c>
      <c r="E82" s="38" t="s">
        <v>412</v>
      </c>
      <c r="F82" s="41">
        <v>1</v>
      </c>
      <c r="G82" s="42">
        <v>3700</v>
      </c>
      <c r="H82" s="42">
        <v>3700</v>
      </c>
    </row>
    <row r="83" ht="20.15" customHeight="1" spans="1:8">
      <c r="A83" s="38" t="s">
        <v>30</v>
      </c>
      <c r="B83" s="38"/>
      <c r="C83" s="38"/>
      <c r="D83" s="38"/>
      <c r="E83" s="38"/>
      <c r="F83" s="41">
        <v>771</v>
      </c>
      <c r="G83" s="42"/>
      <c r="H83" s="42">
        <v>2702093</v>
      </c>
    </row>
    <row r="84" ht="19.5" customHeight="1" spans="1:8">
      <c r="A84" s="40" t="s">
        <v>509</v>
      </c>
      <c r="B84" s="40"/>
      <c r="C84" s="40"/>
      <c r="D84" s="40"/>
      <c r="E84" s="40"/>
      <c r="F84" s="43"/>
      <c r="G84" s="44"/>
      <c r="H84" s="44"/>
    </row>
  </sheetData>
  <mergeCells count="9">
    <mergeCell ref="A2:H2"/>
    <mergeCell ref="F4:H4"/>
    <mergeCell ref="A83:E83"/>
    <mergeCell ref="A84:H84"/>
    <mergeCell ref="A4:A5"/>
    <mergeCell ref="B4:B5"/>
    <mergeCell ref="C4:C5"/>
    <mergeCell ref="D4:D5"/>
    <mergeCell ref="E4:E5"/>
  </mergeCells>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22"/>
  <sheetViews>
    <sheetView showZeros="0" workbookViewId="0">
      <selection activeCell="A1" sqref="A1"/>
    </sheetView>
  </sheetViews>
  <sheetFormatPr defaultColWidth="9.18181818181818" defaultRowHeight="14.25" customHeight="1"/>
  <cols>
    <col min="1" max="1" width="16.2727272727273" customWidth="1"/>
    <col min="2" max="2" width="29" customWidth="1"/>
    <col min="3" max="3" width="23.8181818181818" customWidth="1"/>
    <col min="4" max="7" width="19.6363636363636" customWidth="1"/>
    <col min="8" max="8" width="15.4545454545455" customWidth="1"/>
    <col min="9" max="11" width="19.6363636363636" customWidth="1"/>
  </cols>
  <sheetData>
    <row r="1" ht="13.5" customHeight="1" spans="1:11">
      <c r="D1" s="1"/>
      <c r="E1" s="1"/>
      <c r="F1" s="1"/>
      <c r="G1" s="1"/>
      <c r="K1" s="2" t="s">
        <v>510</v>
      </c>
    </row>
    <row r="2" ht="27.75" customHeight="1" spans="1:11">
      <c r="A2" s="27" t="s">
        <v>511</v>
      </c>
      <c r="B2" s="27"/>
      <c r="C2" s="27"/>
      <c r="D2" s="27"/>
      <c r="E2" s="27"/>
      <c r="F2" s="27"/>
      <c r="G2" s="27"/>
      <c r="H2" s="27"/>
      <c r="I2" s="27"/>
      <c r="J2" s="27"/>
      <c r="K2" s="27"/>
    </row>
    <row r="3" ht="13.5" customHeight="1" spans="1:11">
      <c r="A3" s="181" t="str">
        <f>"单位名称："&amp;"云南师范大学附属世纪金源学校"</f>
        <v>单位名称：云南师范大学附属世纪金源学校</v>
      </c>
      <c r="B3" s="5"/>
      <c r="C3" s="5"/>
      <c r="D3" s="5"/>
      <c r="E3" s="5"/>
      <c r="F3" s="5"/>
      <c r="G3" s="5"/>
      <c r="H3" s="6"/>
      <c r="I3" s="6"/>
      <c r="J3" s="6"/>
      <c r="K3" s="7" t="s">
        <v>121</v>
      </c>
    </row>
    <row r="4" ht="21.75" customHeight="1" spans="1:11">
      <c r="A4" s="8" t="s">
        <v>192</v>
      </c>
      <c r="B4" s="8" t="s">
        <v>132</v>
      </c>
      <c r="C4" s="8" t="s">
        <v>193</v>
      </c>
      <c r="D4" s="9" t="s">
        <v>133</v>
      </c>
      <c r="E4" s="9" t="s">
        <v>134</v>
      </c>
      <c r="F4" s="9" t="s">
        <v>135</v>
      </c>
      <c r="G4" s="9" t="s">
        <v>136</v>
      </c>
      <c r="H4" s="15" t="s">
        <v>30</v>
      </c>
      <c r="I4" s="10" t="s">
        <v>512</v>
      </c>
      <c r="J4" s="11"/>
      <c r="K4" s="12"/>
    </row>
    <row r="5" ht="21.75" customHeight="1" spans="1:11">
      <c r="A5" s="13"/>
      <c r="B5" s="13"/>
      <c r="C5" s="13"/>
      <c r="D5" s="14"/>
      <c r="E5" s="14"/>
      <c r="F5" s="14"/>
      <c r="G5" s="14"/>
      <c r="H5" s="28"/>
      <c r="I5" s="9" t="s">
        <v>33</v>
      </c>
      <c r="J5" s="9" t="s">
        <v>34</v>
      </c>
      <c r="K5" s="9" t="s">
        <v>35</v>
      </c>
    </row>
    <row r="6" ht="40.5" customHeight="1" spans="1:11">
      <c r="A6" s="16"/>
      <c r="B6" s="16"/>
      <c r="C6" s="16"/>
      <c r="D6" s="17"/>
      <c r="E6" s="17"/>
      <c r="F6" s="17"/>
      <c r="G6" s="17"/>
      <c r="H6" s="18"/>
      <c r="I6" s="17" t="s">
        <v>32</v>
      </c>
      <c r="J6" s="17"/>
      <c r="K6" s="17"/>
    </row>
    <row r="7" ht="15" customHeight="1" spans="1:11">
      <c r="A7" s="19">
        <v>1</v>
      </c>
      <c r="B7" s="19">
        <v>2</v>
      </c>
      <c r="C7" s="19">
        <v>3</v>
      </c>
      <c r="D7" s="19">
        <v>4</v>
      </c>
      <c r="E7" s="19">
        <v>5</v>
      </c>
      <c r="F7" s="19">
        <v>6</v>
      </c>
      <c r="G7" s="19">
        <v>7</v>
      </c>
      <c r="H7" s="19">
        <v>8</v>
      </c>
      <c r="I7" s="19">
        <v>9</v>
      </c>
      <c r="J7" s="29">
        <v>10</v>
      </c>
      <c r="K7" s="29">
        <v>11</v>
      </c>
    </row>
    <row r="8" ht="30.65" customHeight="1" spans="1:11">
      <c r="A8" s="30"/>
      <c r="B8" s="20" t="s">
        <v>513</v>
      </c>
      <c r="C8" s="30"/>
      <c r="D8" s="30"/>
      <c r="E8" s="30"/>
      <c r="F8" s="30"/>
      <c r="G8" s="30"/>
      <c r="H8" s="22">
        <v>92600</v>
      </c>
      <c r="I8" s="22">
        <v>92600</v>
      </c>
      <c r="J8" s="22"/>
      <c r="K8" s="22"/>
    </row>
    <row r="9" ht="30.65" customHeight="1" spans="1:11">
      <c r="A9" s="20" t="s">
        <v>202</v>
      </c>
      <c r="B9" s="20" t="s">
        <v>513</v>
      </c>
      <c r="C9" s="20" t="s">
        <v>45</v>
      </c>
      <c r="D9" s="20" t="s">
        <v>63</v>
      </c>
      <c r="E9" s="20" t="s">
        <v>64</v>
      </c>
      <c r="F9" s="20" t="s">
        <v>199</v>
      </c>
      <c r="G9" s="20" t="s">
        <v>200</v>
      </c>
      <c r="H9" s="22">
        <v>83340</v>
      </c>
      <c r="I9" s="22">
        <v>83340</v>
      </c>
      <c r="J9" s="22"/>
      <c r="K9" s="22"/>
    </row>
    <row r="10" ht="30.65" customHeight="1" spans="1:11">
      <c r="A10" s="20" t="s">
        <v>202</v>
      </c>
      <c r="B10" s="20" t="s">
        <v>513</v>
      </c>
      <c r="C10" s="20" t="s">
        <v>45</v>
      </c>
      <c r="D10" s="20" t="s">
        <v>63</v>
      </c>
      <c r="E10" s="20" t="s">
        <v>64</v>
      </c>
      <c r="F10" s="20" t="s">
        <v>188</v>
      </c>
      <c r="G10" s="20" t="s">
        <v>189</v>
      </c>
      <c r="H10" s="22">
        <v>9260</v>
      </c>
      <c r="I10" s="22">
        <v>9260</v>
      </c>
      <c r="J10" s="22"/>
      <c r="K10" s="22"/>
    </row>
    <row r="11" ht="30.65" customHeight="1" spans="1:11">
      <c r="A11" s="23"/>
      <c r="B11" s="20" t="s">
        <v>514</v>
      </c>
      <c r="C11" s="23"/>
      <c r="D11" s="23"/>
      <c r="E11" s="23"/>
      <c r="F11" s="23"/>
      <c r="G11" s="23"/>
      <c r="H11" s="22">
        <v>155900</v>
      </c>
      <c r="I11" s="22">
        <v>155900</v>
      </c>
      <c r="J11" s="22"/>
      <c r="K11" s="22"/>
    </row>
    <row r="12" ht="30.65" customHeight="1" spans="1:11">
      <c r="A12" s="20" t="s">
        <v>202</v>
      </c>
      <c r="B12" s="20" t="s">
        <v>514</v>
      </c>
      <c r="C12" s="20" t="s">
        <v>45</v>
      </c>
      <c r="D12" s="20" t="s">
        <v>67</v>
      </c>
      <c r="E12" s="20" t="s">
        <v>68</v>
      </c>
      <c r="F12" s="20" t="s">
        <v>199</v>
      </c>
      <c r="G12" s="20" t="s">
        <v>200</v>
      </c>
      <c r="H12" s="22">
        <v>7810</v>
      </c>
      <c r="I12" s="22">
        <v>7810</v>
      </c>
      <c r="J12" s="22"/>
      <c r="K12" s="22"/>
    </row>
    <row r="13" ht="30.65" customHeight="1" spans="1:11">
      <c r="A13" s="20" t="s">
        <v>202</v>
      </c>
      <c r="B13" s="20" t="s">
        <v>514</v>
      </c>
      <c r="C13" s="20" t="s">
        <v>45</v>
      </c>
      <c r="D13" s="20" t="s">
        <v>67</v>
      </c>
      <c r="E13" s="20" t="s">
        <v>68</v>
      </c>
      <c r="F13" s="20" t="s">
        <v>188</v>
      </c>
      <c r="G13" s="20" t="s">
        <v>189</v>
      </c>
      <c r="H13" s="22">
        <v>15590</v>
      </c>
      <c r="I13" s="22">
        <v>15590</v>
      </c>
      <c r="J13" s="22"/>
      <c r="K13" s="22"/>
    </row>
    <row r="14" ht="30.65" customHeight="1" spans="1:11">
      <c r="A14" s="20" t="s">
        <v>202</v>
      </c>
      <c r="B14" s="20" t="s">
        <v>514</v>
      </c>
      <c r="C14" s="20" t="s">
        <v>45</v>
      </c>
      <c r="D14" s="20" t="s">
        <v>67</v>
      </c>
      <c r="E14" s="20" t="s">
        <v>68</v>
      </c>
      <c r="F14" s="20" t="s">
        <v>515</v>
      </c>
      <c r="G14" s="20" t="s">
        <v>516</v>
      </c>
      <c r="H14" s="22">
        <v>132500</v>
      </c>
      <c r="I14" s="22">
        <v>132500</v>
      </c>
      <c r="J14" s="22"/>
      <c r="K14" s="22"/>
    </row>
    <row r="15" ht="30.65" customHeight="1" spans="1:11">
      <c r="A15" s="23"/>
      <c r="B15" s="20" t="s">
        <v>517</v>
      </c>
      <c r="C15" s="23"/>
      <c r="D15" s="23"/>
      <c r="E15" s="23"/>
      <c r="F15" s="23"/>
      <c r="G15" s="23"/>
      <c r="H15" s="22">
        <v>3080700</v>
      </c>
      <c r="I15" s="22">
        <v>3080700</v>
      </c>
      <c r="J15" s="22"/>
      <c r="K15" s="22"/>
    </row>
    <row r="16" ht="30.65" customHeight="1" spans="1:11">
      <c r="A16" s="20" t="s">
        <v>202</v>
      </c>
      <c r="B16" s="20" t="s">
        <v>517</v>
      </c>
      <c r="C16" s="20" t="s">
        <v>45</v>
      </c>
      <c r="D16" s="20" t="s">
        <v>65</v>
      </c>
      <c r="E16" s="20" t="s">
        <v>66</v>
      </c>
      <c r="F16" s="20" t="s">
        <v>220</v>
      </c>
      <c r="G16" s="20" t="s">
        <v>221</v>
      </c>
      <c r="H16" s="22">
        <v>300000</v>
      </c>
      <c r="I16" s="22">
        <v>300000</v>
      </c>
      <c r="J16" s="22"/>
      <c r="K16" s="22"/>
    </row>
    <row r="17" ht="30.65" customHeight="1" spans="1:11">
      <c r="A17" s="20" t="s">
        <v>202</v>
      </c>
      <c r="B17" s="20" t="s">
        <v>517</v>
      </c>
      <c r="C17" s="20" t="s">
        <v>45</v>
      </c>
      <c r="D17" s="20" t="s">
        <v>65</v>
      </c>
      <c r="E17" s="20" t="s">
        <v>66</v>
      </c>
      <c r="F17" s="20" t="s">
        <v>222</v>
      </c>
      <c r="G17" s="20" t="s">
        <v>223</v>
      </c>
      <c r="H17" s="22">
        <v>300000</v>
      </c>
      <c r="I17" s="22">
        <v>300000</v>
      </c>
      <c r="J17" s="22"/>
      <c r="K17" s="22"/>
    </row>
    <row r="18" ht="30.65" customHeight="1" spans="1:11">
      <c r="A18" s="20" t="s">
        <v>202</v>
      </c>
      <c r="B18" s="20" t="s">
        <v>517</v>
      </c>
      <c r="C18" s="20" t="s">
        <v>45</v>
      </c>
      <c r="D18" s="20" t="s">
        <v>65</v>
      </c>
      <c r="E18" s="20" t="s">
        <v>66</v>
      </c>
      <c r="F18" s="20" t="s">
        <v>199</v>
      </c>
      <c r="G18" s="20" t="s">
        <v>200</v>
      </c>
      <c r="H18" s="22">
        <v>1580700</v>
      </c>
      <c r="I18" s="22">
        <v>1580700</v>
      </c>
      <c r="J18" s="22"/>
      <c r="K18" s="22"/>
    </row>
    <row r="19" ht="30.65" customHeight="1" spans="1:11">
      <c r="A19" s="20" t="s">
        <v>202</v>
      </c>
      <c r="B19" s="20" t="s">
        <v>517</v>
      </c>
      <c r="C19" s="20" t="s">
        <v>45</v>
      </c>
      <c r="D19" s="20" t="s">
        <v>65</v>
      </c>
      <c r="E19" s="20" t="s">
        <v>66</v>
      </c>
      <c r="F19" s="20" t="s">
        <v>238</v>
      </c>
      <c r="G19" s="20" t="s">
        <v>239</v>
      </c>
      <c r="H19" s="22">
        <v>300000</v>
      </c>
      <c r="I19" s="22">
        <v>300000</v>
      </c>
      <c r="J19" s="22"/>
      <c r="K19" s="22"/>
    </row>
    <row r="20" ht="30.65" customHeight="1" spans="1:11">
      <c r="A20" s="20" t="s">
        <v>202</v>
      </c>
      <c r="B20" s="20" t="s">
        <v>517</v>
      </c>
      <c r="C20" s="20" t="s">
        <v>45</v>
      </c>
      <c r="D20" s="20" t="s">
        <v>65</v>
      </c>
      <c r="E20" s="20" t="s">
        <v>66</v>
      </c>
      <c r="F20" s="20" t="s">
        <v>184</v>
      </c>
      <c r="G20" s="20" t="s">
        <v>185</v>
      </c>
      <c r="H20" s="22">
        <v>300000</v>
      </c>
      <c r="I20" s="22">
        <v>300000</v>
      </c>
      <c r="J20" s="22"/>
      <c r="K20" s="22"/>
    </row>
    <row r="21" ht="30.65" customHeight="1" spans="1:11">
      <c r="A21" s="20" t="s">
        <v>202</v>
      </c>
      <c r="B21" s="20" t="s">
        <v>517</v>
      </c>
      <c r="C21" s="20" t="s">
        <v>45</v>
      </c>
      <c r="D21" s="20" t="s">
        <v>65</v>
      </c>
      <c r="E21" s="20" t="s">
        <v>66</v>
      </c>
      <c r="F21" s="20" t="s">
        <v>188</v>
      </c>
      <c r="G21" s="20" t="s">
        <v>189</v>
      </c>
      <c r="H21" s="22">
        <v>300000</v>
      </c>
      <c r="I21" s="22">
        <v>300000</v>
      </c>
      <c r="J21" s="22"/>
      <c r="K21" s="22"/>
    </row>
    <row r="22" ht="18.75" customHeight="1" spans="1:11">
      <c r="A22" s="31" t="s">
        <v>96</v>
      </c>
      <c r="B22" s="32"/>
      <c r="C22" s="32"/>
      <c r="D22" s="32"/>
      <c r="E22" s="32"/>
      <c r="F22" s="32"/>
      <c r="G22" s="33"/>
      <c r="H22" s="22">
        <v>3329200</v>
      </c>
      <c r="I22" s="22">
        <v>3329200</v>
      </c>
      <c r="J22" s="22"/>
      <c r="K22" s="22"/>
    </row>
  </sheetData>
  <mergeCells count="15">
    <mergeCell ref="A2:K2"/>
    <mergeCell ref="A3:G3"/>
    <mergeCell ref="I4:K4"/>
    <mergeCell ref="A22:G22"/>
    <mergeCell ref="A4:A6"/>
    <mergeCell ref="B4:B6"/>
    <mergeCell ref="C4:C6"/>
    <mergeCell ref="D4:D6"/>
    <mergeCell ref="E4:E6"/>
    <mergeCell ref="F4:F6"/>
    <mergeCell ref="G4:G6"/>
    <mergeCell ref="H4:H6"/>
    <mergeCell ref="I5:I6"/>
    <mergeCell ref="J5:J6"/>
    <mergeCell ref="K5:K6"/>
  </mergeCells>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2"/>
  <sheetViews>
    <sheetView showZeros="0" workbookViewId="0">
      <selection activeCell="A1" sqref="A1"/>
    </sheetView>
  </sheetViews>
  <sheetFormatPr defaultColWidth="9.18181818181818" defaultRowHeight="14.25" customHeight="1" outlineLevelCol="6"/>
  <cols>
    <col min="1" max="1" width="37.7272727272727" customWidth="1"/>
    <col min="2" max="2" width="28" customWidth="1"/>
    <col min="3" max="3" width="37.6363636363636" customWidth="1"/>
    <col min="4" max="4" width="17" customWidth="1"/>
    <col min="5" max="7" width="27" customWidth="1"/>
  </cols>
  <sheetData>
    <row r="1" ht="13.5" customHeight="1" spans="1:7">
      <c r="D1" s="1"/>
      <c r="G1" s="2" t="s">
        <v>518</v>
      </c>
    </row>
    <row r="2" ht="27.75" customHeight="1" spans="1:7">
      <c r="A2" s="3" t="s">
        <v>519</v>
      </c>
      <c r="B2" s="3"/>
      <c r="C2" s="3"/>
      <c r="D2" s="3"/>
      <c r="E2" s="3"/>
      <c r="F2" s="3"/>
      <c r="G2" s="3"/>
    </row>
    <row r="3" ht="13.5" customHeight="1" spans="1:7">
      <c r="A3" s="181" t="str">
        <f>"单位名称："&amp;"云南师范大学附属世纪金源学校"</f>
        <v>单位名称：云南师范大学附属世纪金源学校</v>
      </c>
      <c r="B3" s="5"/>
      <c r="C3" s="5"/>
      <c r="D3" s="5"/>
      <c r="E3" s="6"/>
      <c r="F3" s="6"/>
      <c r="G3" s="7" t="s">
        <v>121</v>
      </c>
    </row>
    <row r="4" ht="21.75" customHeight="1" spans="1:7">
      <c r="A4" s="8" t="s">
        <v>193</v>
      </c>
      <c r="B4" s="8" t="s">
        <v>192</v>
      </c>
      <c r="C4" s="8" t="s">
        <v>132</v>
      </c>
      <c r="D4" s="9" t="s">
        <v>520</v>
      </c>
      <c r="E4" s="10" t="s">
        <v>33</v>
      </c>
      <c r="F4" s="11"/>
      <c r="G4" s="12"/>
    </row>
    <row r="5" ht="21.75" customHeight="1" spans="1:7">
      <c r="A5" s="13"/>
      <c r="B5" s="13"/>
      <c r="C5" s="13"/>
      <c r="D5" s="14"/>
      <c r="E5" s="15" t="s">
        <v>521</v>
      </c>
      <c r="F5" s="9" t="s">
        <v>522</v>
      </c>
      <c r="G5" s="9" t="s">
        <v>523</v>
      </c>
    </row>
    <row r="6" ht="40.5" customHeight="1" spans="1:7">
      <c r="A6" s="16"/>
      <c r="B6" s="16"/>
      <c r="C6" s="16"/>
      <c r="D6" s="17"/>
      <c r="E6" s="18"/>
      <c r="F6" s="17" t="s">
        <v>32</v>
      </c>
      <c r="G6" s="17"/>
    </row>
    <row r="7" ht="15" customHeight="1" spans="1:7">
      <c r="A7" s="19">
        <v>1</v>
      </c>
      <c r="B7" s="19">
        <v>2</v>
      </c>
      <c r="C7" s="19">
        <v>3</v>
      </c>
      <c r="D7" s="19">
        <v>4</v>
      </c>
      <c r="E7" s="19">
        <v>5</v>
      </c>
      <c r="F7" s="19">
        <v>6</v>
      </c>
      <c r="G7" s="19">
        <v>7</v>
      </c>
    </row>
    <row r="8" ht="29.9" customHeight="1" spans="1:7">
      <c r="A8" s="20" t="s">
        <v>45</v>
      </c>
      <c r="B8" s="21"/>
      <c r="C8" s="21"/>
      <c r="D8" s="20"/>
      <c r="E8" s="22">
        <v>7337200</v>
      </c>
      <c r="F8" s="22">
        <v>7337200</v>
      </c>
      <c r="G8" s="22">
        <v>7337200</v>
      </c>
    </row>
    <row r="9" ht="29.9" customHeight="1" spans="1:7">
      <c r="A9" s="20"/>
      <c r="B9" s="20" t="s">
        <v>524</v>
      </c>
      <c r="C9" s="20" t="s">
        <v>228</v>
      </c>
      <c r="D9" s="20" t="s">
        <v>525</v>
      </c>
      <c r="E9" s="22">
        <v>4776900</v>
      </c>
      <c r="F9" s="22">
        <v>4776900</v>
      </c>
      <c r="G9" s="22">
        <v>4776900</v>
      </c>
    </row>
    <row r="10" ht="29.9" customHeight="1" spans="1:7">
      <c r="A10" s="23"/>
      <c r="B10" s="20" t="s">
        <v>526</v>
      </c>
      <c r="C10" s="20" t="s">
        <v>232</v>
      </c>
      <c r="D10" s="20" t="s">
        <v>525</v>
      </c>
      <c r="E10" s="22">
        <v>1337200</v>
      </c>
      <c r="F10" s="22">
        <v>1337200</v>
      </c>
      <c r="G10" s="22">
        <v>1337200</v>
      </c>
    </row>
    <row r="11" ht="29.9" customHeight="1" spans="1:7">
      <c r="A11" s="23"/>
      <c r="B11" s="20" t="s">
        <v>526</v>
      </c>
      <c r="C11" s="20" t="s">
        <v>236</v>
      </c>
      <c r="D11" s="20" t="s">
        <v>525</v>
      </c>
      <c r="E11" s="22">
        <v>1223100</v>
      </c>
      <c r="F11" s="22">
        <v>1223100</v>
      </c>
      <c r="G11" s="22">
        <v>1223100</v>
      </c>
    </row>
    <row r="12" ht="18.75" customHeight="1" spans="1:7">
      <c r="A12" s="24" t="s">
        <v>30</v>
      </c>
      <c r="B12" s="25" t="s">
        <v>527</v>
      </c>
      <c r="C12" s="25"/>
      <c r="D12" s="26"/>
      <c r="E12" s="22">
        <v>7337200</v>
      </c>
      <c r="F12" s="22">
        <v>7337200</v>
      </c>
      <c r="G12" s="22">
        <v>7337200</v>
      </c>
    </row>
  </sheetData>
  <mergeCells count="11">
    <mergeCell ref="A2:G2"/>
    <mergeCell ref="A3:D3"/>
    <mergeCell ref="E4:G4"/>
    <mergeCell ref="A12:D12"/>
    <mergeCell ref="A4:A6"/>
    <mergeCell ref="B4:B6"/>
    <mergeCell ref="C4:C6"/>
    <mergeCell ref="D4:D6"/>
    <mergeCell ref="E5:E6"/>
    <mergeCell ref="F5:F6"/>
    <mergeCell ref="G5:G6"/>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Zeros="0" workbookViewId="0">
      <selection activeCell="A1" sqref="A1"/>
    </sheetView>
  </sheetViews>
  <sheetFormatPr defaultColWidth="8" defaultRowHeight="14.25" customHeight="1"/>
  <cols>
    <col min="1" max="1" width="21.1818181818182" customWidth="1"/>
    <col min="2" max="2" width="35.2727272727273" customWidth="1"/>
    <col min="3" max="19" width="16.1818181818182" customWidth="1"/>
  </cols>
  <sheetData>
    <row r="1" ht="12" customHeight="1" spans="1:19">
      <c r="A1" s="149"/>
      <c r="J1" s="150"/>
      <c r="R1" s="2" t="s">
        <v>26</v>
      </c>
    </row>
    <row r="2" ht="36" customHeight="1" spans="1:19">
      <c r="A2" s="151" t="s">
        <v>27</v>
      </c>
      <c r="B2" s="27"/>
      <c r="C2" s="27"/>
      <c r="D2" s="27"/>
      <c r="E2" s="27"/>
      <c r="F2" s="27"/>
      <c r="G2" s="27"/>
      <c r="H2" s="27"/>
      <c r="I2" s="27"/>
      <c r="J2" s="47"/>
      <c r="K2" s="27"/>
      <c r="L2" s="27"/>
      <c r="M2" s="27"/>
      <c r="N2" s="27"/>
      <c r="O2" s="27"/>
      <c r="P2" s="27"/>
      <c r="Q2" s="27"/>
      <c r="R2" s="27"/>
      <c r="S2" s="27"/>
    </row>
    <row r="3" ht="20.25" customHeight="1" spans="1:19">
      <c r="A3" s="96" t="str">
        <f>"单位名称："&amp;"云南师范大学附属世纪金源学校"</f>
        <v>单位名称：云南师范大学附属世纪金源学校</v>
      </c>
      <c r="B3" s="6"/>
      <c r="C3" s="6"/>
      <c r="D3" s="6"/>
      <c r="E3" s="6"/>
      <c r="F3" s="6"/>
      <c r="G3" s="6"/>
      <c r="H3" s="6"/>
      <c r="I3" s="6"/>
      <c r="J3" s="152"/>
      <c r="K3" s="6"/>
      <c r="L3" s="6"/>
      <c r="M3" s="6"/>
      <c r="N3" s="7"/>
      <c r="O3" s="7"/>
      <c r="P3" s="7"/>
      <c r="Q3" s="7"/>
      <c r="R3" s="7" t="s">
        <v>2</v>
      </c>
      <c r="S3" s="7" t="s">
        <v>2</v>
      </c>
    </row>
    <row r="4" ht="18.75" customHeight="1" spans="1:19">
      <c r="A4" s="153" t="s">
        <v>28</v>
      </c>
      <c r="B4" s="154" t="s">
        <v>29</v>
      </c>
      <c r="C4" s="154" t="s">
        <v>30</v>
      </c>
      <c r="D4" s="155" t="s">
        <v>31</v>
      </c>
      <c r="E4" s="156"/>
      <c r="F4" s="156"/>
      <c r="G4" s="156"/>
      <c r="H4" s="156"/>
      <c r="I4" s="156"/>
      <c r="J4" s="157"/>
      <c r="K4" s="156"/>
      <c r="L4" s="156"/>
      <c r="M4" s="156"/>
      <c r="N4" s="158"/>
      <c r="O4" s="158" t="s">
        <v>20</v>
      </c>
      <c r="P4" s="158"/>
      <c r="Q4" s="158"/>
      <c r="R4" s="158"/>
      <c r="S4" s="158"/>
    </row>
    <row r="5" ht="18" customHeight="1" spans="1:19">
      <c r="A5" s="159"/>
      <c r="B5" s="160"/>
      <c r="C5" s="160"/>
      <c r="D5" s="160" t="s">
        <v>32</v>
      </c>
      <c r="E5" s="160" t="s">
        <v>33</v>
      </c>
      <c r="F5" s="160" t="s">
        <v>34</v>
      </c>
      <c r="G5" s="160" t="s">
        <v>35</v>
      </c>
      <c r="H5" s="160" t="s">
        <v>36</v>
      </c>
      <c r="I5" s="161" t="s">
        <v>37</v>
      </c>
      <c r="J5" s="162"/>
      <c r="K5" s="161" t="s">
        <v>38</v>
      </c>
      <c r="L5" s="161" t="s">
        <v>39</v>
      </c>
      <c r="M5" s="161" t="s">
        <v>40</v>
      </c>
      <c r="N5" s="163" t="s">
        <v>41</v>
      </c>
      <c r="O5" s="164" t="s">
        <v>32</v>
      </c>
      <c r="P5" s="164" t="s">
        <v>33</v>
      </c>
      <c r="Q5" s="164" t="s">
        <v>34</v>
      </c>
      <c r="R5" s="164" t="s">
        <v>35</v>
      </c>
      <c r="S5" s="164" t="s">
        <v>42</v>
      </c>
    </row>
    <row r="6" ht="29.25" customHeight="1" spans="1:19">
      <c r="A6" s="165"/>
      <c r="B6" s="166"/>
      <c r="C6" s="166"/>
      <c r="D6" s="166"/>
      <c r="E6" s="166"/>
      <c r="F6" s="166"/>
      <c r="G6" s="166"/>
      <c r="H6" s="166"/>
      <c r="I6" s="167" t="s">
        <v>32</v>
      </c>
      <c r="J6" s="167" t="s">
        <v>43</v>
      </c>
      <c r="K6" s="167" t="s">
        <v>38</v>
      </c>
      <c r="L6" s="167" t="s">
        <v>39</v>
      </c>
      <c r="M6" s="167" t="s">
        <v>40</v>
      </c>
      <c r="N6" s="167" t="s">
        <v>41</v>
      </c>
      <c r="O6" s="167"/>
      <c r="P6" s="167"/>
      <c r="Q6" s="167"/>
      <c r="R6" s="167"/>
      <c r="S6" s="167"/>
    </row>
    <row r="7" ht="16.5" customHeight="1" spans="1:19">
      <c r="A7" s="133">
        <v>1</v>
      </c>
      <c r="B7" s="19">
        <v>2</v>
      </c>
      <c r="C7" s="19">
        <v>3</v>
      </c>
      <c r="D7" s="19">
        <v>4</v>
      </c>
      <c r="E7" s="133">
        <v>5</v>
      </c>
      <c r="F7" s="19">
        <v>6</v>
      </c>
      <c r="G7" s="19">
        <v>7</v>
      </c>
      <c r="H7" s="133">
        <v>8</v>
      </c>
      <c r="I7" s="19">
        <v>9</v>
      </c>
      <c r="J7" s="29">
        <v>10</v>
      </c>
      <c r="K7" s="29">
        <v>11</v>
      </c>
      <c r="L7" s="168">
        <v>12</v>
      </c>
      <c r="M7" s="29">
        <v>13</v>
      </c>
      <c r="N7" s="29">
        <v>14</v>
      </c>
      <c r="O7" s="29">
        <v>15</v>
      </c>
      <c r="P7" s="29">
        <v>16</v>
      </c>
      <c r="Q7" s="29">
        <v>17</v>
      </c>
      <c r="R7" s="29">
        <v>18</v>
      </c>
      <c r="S7" s="29">
        <v>19</v>
      </c>
    </row>
    <row r="8" ht="31.4" customHeight="1" spans="1:19">
      <c r="A8" s="30" t="s">
        <v>44</v>
      </c>
      <c r="B8" s="30" t="s">
        <v>45</v>
      </c>
      <c r="C8" s="22">
        <v>106112415.83</v>
      </c>
      <c r="D8" s="123">
        <v>95366723.57</v>
      </c>
      <c r="E8" s="91">
        <v>83328723.57</v>
      </c>
      <c r="F8" s="91"/>
      <c r="G8" s="91"/>
      <c r="H8" s="91">
        <v>2310000</v>
      </c>
      <c r="I8" s="91">
        <v>9728000</v>
      </c>
      <c r="J8" s="91"/>
      <c r="K8" s="91"/>
      <c r="L8" s="91"/>
      <c r="M8" s="91"/>
      <c r="N8" s="91">
        <v>9728000</v>
      </c>
      <c r="O8" s="91">
        <v>10745692.26</v>
      </c>
      <c r="P8" s="91">
        <v>8745692.26</v>
      </c>
      <c r="Q8" s="91"/>
      <c r="R8" s="91"/>
      <c r="S8" s="91">
        <v>2000000</v>
      </c>
    </row>
    <row r="9" ht="16.5" customHeight="1" spans="1:19">
      <c r="A9" s="169" t="s">
        <v>30</v>
      </c>
      <c r="B9" s="170"/>
      <c r="C9" s="123">
        <v>106112415.83</v>
      </c>
      <c r="D9" s="123">
        <v>95366723.57</v>
      </c>
      <c r="E9" s="91">
        <v>83328723.57</v>
      </c>
      <c r="F9" s="91"/>
      <c r="G9" s="91"/>
      <c r="H9" s="91">
        <v>2310000</v>
      </c>
      <c r="I9" s="91">
        <v>9728000</v>
      </c>
      <c r="J9" s="91"/>
      <c r="K9" s="91"/>
      <c r="L9" s="91"/>
      <c r="M9" s="91"/>
      <c r="N9" s="91">
        <v>9728000</v>
      </c>
      <c r="O9" s="91">
        <v>10745692.26</v>
      </c>
      <c r="P9" s="91">
        <v>8745692.26</v>
      </c>
      <c r="Q9" s="91"/>
      <c r="R9" s="91"/>
      <c r="S9" s="91">
        <v>2000000</v>
      </c>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6"/>
  <sheetViews>
    <sheetView showZeros="0" workbookViewId="0">
      <selection activeCell="A1" sqref="A1"/>
    </sheetView>
  </sheetViews>
  <sheetFormatPr defaultColWidth="9.18181818181818" defaultRowHeight="14.25" customHeight="1"/>
  <cols>
    <col min="1" max="1" width="14.2727272727273" customWidth="1"/>
    <col min="2" max="2" width="32.5454545454545" customWidth="1"/>
    <col min="3" max="6" width="18.8181818181818" customWidth="1"/>
    <col min="7" max="7" width="21.2727272727273" customWidth="1"/>
    <col min="8" max="9" width="18.8181818181818" customWidth="1"/>
    <col min="10" max="10" width="17.8181818181818" customWidth="1"/>
    <col min="11" max="15" width="18.8181818181818" customWidth="1"/>
  </cols>
  <sheetData>
    <row r="1" ht="15.75" customHeight="1" spans="1:15">
      <c r="O1" s="58" t="s">
        <v>46</v>
      </c>
    </row>
    <row r="2" ht="28.5" customHeight="1" spans="1:15">
      <c r="A2" s="27" t="s">
        <v>47</v>
      </c>
      <c r="B2" s="27"/>
      <c r="C2" s="27"/>
      <c r="D2" s="27"/>
      <c r="E2" s="27"/>
      <c r="F2" s="27"/>
      <c r="G2" s="27"/>
      <c r="H2" s="27"/>
      <c r="I2" s="27"/>
      <c r="J2" s="27"/>
      <c r="K2" s="27"/>
      <c r="L2" s="27"/>
      <c r="M2" s="27"/>
      <c r="N2" s="27"/>
      <c r="O2" s="27"/>
    </row>
    <row r="3" ht="15" customHeight="1" spans="1:15">
      <c r="A3" s="104" t="str">
        <f>"单位名称："&amp;"云南师范大学附属世纪金源学校"</f>
        <v>单位名称：云南师范大学附属世纪金源学校</v>
      </c>
      <c r="B3" s="105"/>
      <c r="C3" s="61"/>
      <c r="D3" s="61"/>
      <c r="E3" s="61"/>
      <c r="F3" s="61"/>
      <c r="G3" s="6"/>
      <c r="H3" s="61"/>
      <c r="I3" s="61"/>
      <c r="J3" s="6"/>
      <c r="K3" s="61"/>
      <c r="L3" s="61"/>
      <c r="M3" s="6"/>
      <c r="N3" s="6"/>
      <c r="O3" s="106" t="s">
        <v>2</v>
      </c>
    </row>
    <row r="4" ht="18.75" customHeight="1" spans="1:15">
      <c r="A4" s="9" t="s">
        <v>48</v>
      </c>
      <c r="B4" s="9" t="s">
        <v>49</v>
      </c>
      <c r="C4" s="15" t="s">
        <v>30</v>
      </c>
      <c r="D4" s="65" t="s">
        <v>33</v>
      </c>
      <c r="E4" s="65"/>
      <c r="F4" s="65"/>
      <c r="G4" s="148" t="s">
        <v>34</v>
      </c>
      <c r="H4" s="9" t="s">
        <v>35</v>
      </c>
      <c r="I4" s="9" t="s">
        <v>50</v>
      </c>
      <c r="J4" s="10" t="s">
        <v>51</v>
      </c>
      <c r="K4" s="76" t="s">
        <v>52</v>
      </c>
      <c r="L4" s="76" t="s">
        <v>53</v>
      </c>
      <c r="M4" s="76" t="s">
        <v>54</v>
      </c>
      <c r="N4" s="76" t="s">
        <v>55</v>
      </c>
      <c r="O4" s="79" t="s">
        <v>56</v>
      </c>
    </row>
    <row r="5" ht="30" customHeight="1" spans="1:15">
      <c r="A5" s="18"/>
      <c r="B5" s="18"/>
      <c r="C5" s="18"/>
      <c r="D5" s="65" t="s">
        <v>32</v>
      </c>
      <c r="E5" s="65" t="s">
        <v>57</v>
      </c>
      <c r="F5" s="65" t="s">
        <v>58</v>
      </c>
      <c r="G5" s="18"/>
      <c r="H5" s="18"/>
      <c r="I5" s="18"/>
      <c r="J5" s="65" t="s">
        <v>32</v>
      </c>
      <c r="K5" s="87" t="s">
        <v>52</v>
      </c>
      <c r="L5" s="87" t="s">
        <v>53</v>
      </c>
      <c r="M5" s="87" t="s">
        <v>54</v>
      </c>
      <c r="N5" s="87" t="s">
        <v>55</v>
      </c>
      <c r="O5" s="87" t="s">
        <v>56</v>
      </c>
    </row>
    <row r="6" ht="16.5" customHeight="1" spans="1:15">
      <c r="A6" s="65">
        <v>1</v>
      </c>
      <c r="B6" s="65">
        <v>2</v>
      </c>
      <c r="C6" s="65">
        <v>3</v>
      </c>
      <c r="D6" s="65">
        <v>4</v>
      </c>
      <c r="E6" s="65">
        <v>5</v>
      </c>
      <c r="F6" s="65">
        <v>6</v>
      </c>
      <c r="G6" s="65">
        <v>7</v>
      </c>
      <c r="H6" s="49">
        <v>8</v>
      </c>
      <c r="I6" s="49">
        <v>9</v>
      </c>
      <c r="J6" s="49">
        <v>10</v>
      </c>
      <c r="K6" s="49">
        <v>11</v>
      </c>
      <c r="L6" s="49">
        <v>12</v>
      </c>
      <c r="M6" s="49">
        <v>13</v>
      </c>
      <c r="N6" s="49">
        <v>14</v>
      </c>
      <c r="O6" s="65">
        <v>15</v>
      </c>
    </row>
    <row r="7" ht="20.25" customHeight="1" spans="1:15">
      <c r="A7" s="30" t="s">
        <v>59</v>
      </c>
      <c r="B7" s="30" t="s">
        <v>60</v>
      </c>
      <c r="C7" s="123">
        <v>87333545.3</v>
      </c>
      <c r="D7" s="123">
        <v>73295545.3</v>
      </c>
      <c r="E7" s="123">
        <v>57212653.04</v>
      </c>
      <c r="F7" s="123">
        <v>16082892.26</v>
      </c>
      <c r="G7" s="91"/>
      <c r="H7" s="123"/>
      <c r="I7" s="123">
        <v>2310000</v>
      </c>
      <c r="J7" s="123">
        <v>11728000</v>
      </c>
      <c r="K7" s="123"/>
      <c r="L7" s="123"/>
      <c r="M7" s="91"/>
      <c r="N7" s="123"/>
      <c r="O7" s="123">
        <v>11728000</v>
      </c>
    </row>
    <row r="8" ht="20.25" customHeight="1" spans="1:15">
      <c r="A8" s="131" t="s">
        <v>61</v>
      </c>
      <c r="B8" s="131" t="s">
        <v>62</v>
      </c>
      <c r="C8" s="123">
        <v>87333545.3</v>
      </c>
      <c r="D8" s="123">
        <v>73295545.3</v>
      </c>
      <c r="E8" s="123">
        <v>57212653.04</v>
      </c>
      <c r="F8" s="123">
        <v>16082892.26</v>
      </c>
      <c r="G8" s="91"/>
      <c r="H8" s="123"/>
      <c r="I8" s="123">
        <v>2310000</v>
      </c>
      <c r="J8" s="123">
        <v>11728000</v>
      </c>
      <c r="K8" s="123"/>
      <c r="L8" s="123"/>
      <c r="M8" s="91"/>
      <c r="N8" s="123"/>
      <c r="O8" s="123">
        <v>11728000</v>
      </c>
    </row>
    <row r="9" ht="20.25" customHeight="1" spans="1:15">
      <c r="A9" s="132" t="s">
        <v>63</v>
      </c>
      <c r="B9" s="132" t="s">
        <v>64</v>
      </c>
      <c r="C9" s="123">
        <v>1875596.6</v>
      </c>
      <c r="D9" s="123">
        <v>1875596.6</v>
      </c>
      <c r="E9" s="123"/>
      <c r="F9" s="123">
        <v>1875596.6</v>
      </c>
      <c r="G9" s="91"/>
      <c r="H9" s="123"/>
      <c r="I9" s="123"/>
      <c r="J9" s="123"/>
      <c r="K9" s="123"/>
      <c r="L9" s="123"/>
      <c r="M9" s="91"/>
      <c r="N9" s="123"/>
      <c r="O9" s="123"/>
    </row>
    <row r="10" ht="20.25" customHeight="1" spans="1:15">
      <c r="A10" s="132" t="s">
        <v>65</v>
      </c>
      <c r="B10" s="132" t="s">
        <v>66</v>
      </c>
      <c r="C10" s="123">
        <v>85363356.26</v>
      </c>
      <c r="D10" s="123">
        <v>71325356.26</v>
      </c>
      <c r="E10" s="123">
        <v>57212653.04</v>
      </c>
      <c r="F10" s="123">
        <v>14112703.22</v>
      </c>
      <c r="G10" s="91"/>
      <c r="H10" s="123"/>
      <c r="I10" s="123">
        <v>2310000</v>
      </c>
      <c r="J10" s="123">
        <v>11728000</v>
      </c>
      <c r="K10" s="123"/>
      <c r="L10" s="123"/>
      <c r="M10" s="91"/>
      <c r="N10" s="123"/>
      <c r="O10" s="123">
        <v>11728000</v>
      </c>
    </row>
    <row r="11" ht="20.25" customHeight="1" spans="1:15">
      <c r="A11" s="132" t="s">
        <v>67</v>
      </c>
      <c r="B11" s="132" t="s">
        <v>68</v>
      </c>
      <c r="C11" s="123">
        <v>94592.44</v>
      </c>
      <c r="D11" s="123">
        <v>94592.44</v>
      </c>
      <c r="E11" s="123"/>
      <c r="F11" s="123">
        <v>94592.44</v>
      </c>
      <c r="G11" s="91"/>
      <c r="H11" s="123"/>
      <c r="I11" s="123"/>
      <c r="J11" s="123"/>
      <c r="K11" s="123"/>
      <c r="L11" s="123"/>
      <c r="M11" s="91"/>
      <c r="N11" s="123"/>
      <c r="O11" s="123"/>
    </row>
    <row r="12" ht="20.25" customHeight="1" spans="1:15">
      <c r="A12" s="30" t="s">
        <v>69</v>
      </c>
      <c r="B12" s="30" t="s">
        <v>70</v>
      </c>
      <c r="C12" s="123">
        <v>7260029.08</v>
      </c>
      <c r="D12" s="123">
        <v>7260029.08</v>
      </c>
      <c r="E12" s="123">
        <v>7260029.08</v>
      </c>
      <c r="F12" s="123"/>
      <c r="G12" s="91"/>
      <c r="H12" s="123"/>
      <c r="I12" s="123"/>
      <c r="J12" s="123"/>
      <c r="K12" s="123"/>
      <c r="L12" s="123"/>
      <c r="M12" s="91"/>
      <c r="N12" s="123"/>
      <c r="O12" s="123"/>
    </row>
    <row r="13" ht="20.25" customHeight="1" spans="1:15">
      <c r="A13" s="131" t="s">
        <v>71</v>
      </c>
      <c r="B13" s="131" t="s">
        <v>72</v>
      </c>
      <c r="C13" s="123">
        <v>6920534.23</v>
      </c>
      <c r="D13" s="123">
        <v>6920534.23</v>
      </c>
      <c r="E13" s="123">
        <v>6920534.23</v>
      </c>
      <c r="F13" s="123"/>
      <c r="G13" s="91"/>
      <c r="H13" s="123"/>
      <c r="I13" s="123"/>
      <c r="J13" s="123"/>
      <c r="K13" s="123"/>
      <c r="L13" s="123"/>
      <c r="M13" s="91"/>
      <c r="N13" s="123"/>
      <c r="O13" s="123"/>
    </row>
    <row r="14" ht="20.25" customHeight="1" spans="1:15">
      <c r="A14" s="132" t="s">
        <v>73</v>
      </c>
      <c r="B14" s="132" t="s">
        <v>74</v>
      </c>
      <c r="C14" s="123">
        <v>24840</v>
      </c>
      <c r="D14" s="123">
        <v>24840</v>
      </c>
      <c r="E14" s="123">
        <v>24840</v>
      </c>
      <c r="F14" s="123"/>
      <c r="G14" s="91"/>
      <c r="H14" s="123"/>
      <c r="I14" s="123"/>
      <c r="J14" s="123"/>
      <c r="K14" s="123"/>
      <c r="L14" s="123"/>
      <c r="M14" s="91"/>
      <c r="N14" s="123"/>
      <c r="O14" s="123"/>
    </row>
    <row r="15" ht="20.25" customHeight="1" spans="1:15">
      <c r="A15" s="132" t="s">
        <v>75</v>
      </c>
      <c r="B15" s="132" t="s">
        <v>76</v>
      </c>
      <c r="C15" s="123">
        <v>6895694.23</v>
      </c>
      <c r="D15" s="123">
        <v>6895694.23</v>
      </c>
      <c r="E15" s="123">
        <v>6895694.23</v>
      </c>
      <c r="F15" s="123"/>
      <c r="G15" s="91"/>
      <c r="H15" s="123"/>
      <c r="I15" s="123"/>
      <c r="J15" s="123"/>
      <c r="K15" s="123"/>
      <c r="L15" s="123"/>
      <c r="M15" s="91"/>
      <c r="N15" s="123"/>
      <c r="O15" s="123"/>
    </row>
    <row r="16" ht="20.25" customHeight="1" spans="1:15">
      <c r="A16" s="131" t="s">
        <v>77</v>
      </c>
      <c r="B16" s="131" t="s">
        <v>78</v>
      </c>
      <c r="C16" s="123">
        <v>339494.85</v>
      </c>
      <c r="D16" s="123">
        <v>339494.85</v>
      </c>
      <c r="E16" s="123">
        <v>339494.85</v>
      </c>
      <c r="F16" s="123"/>
      <c r="G16" s="91"/>
      <c r="H16" s="123"/>
      <c r="I16" s="123"/>
      <c r="J16" s="123"/>
      <c r="K16" s="123"/>
      <c r="L16" s="123"/>
      <c r="M16" s="91"/>
      <c r="N16" s="123"/>
      <c r="O16" s="123"/>
    </row>
    <row r="17" ht="20.25" customHeight="1" spans="1:15">
      <c r="A17" s="132" t="s">
        <v>79</v>
      </c>
      <c r="B17" s="132" t="s">
        <v>78</v>
      </c>
      <c r="C17" s="123">
        <v>339494.85</v>
      </c>
      <c r="D17" s="123">
        <v>339494.85</v>
      </c>
      <c r="E17" s="123">
        <v>339494.85</v>
      </c>
      <c r="F17" s="123"/>
      <c r="G17" s="91"/>
      <c r="H17" s="123"/>
      <c r="I17" s="123"/>
      <c r="J17" s="123"/>
      <c r="K17" s="123"/>
      <c r="L17" s="123"/>
      <c r="M17" s="91"/>
      <c r="N17" s="123"/>
      <c r="O17" s="123"/>
    </row>
    <row r="18" ht="20.25" customHeight="1" spans="1:15">
      <c r="A18" s="30" t="s">
        <v>80</v>
      </c>
      <c r="B18" s="30" t="s">
        <v>81</v>
      </c>
      <c r="C18" s="123">
        <v>6657134.1</v>
      </c>
      <c r="D18" s="123">
        <v>6657134.1</v>
      </c>
      <c r="E18" s="123">
        <v>6657134.1</v>
      </c>
      <c r="F18" s="123"/>
      <c r="G18" s="91"/>
      <c r="H18" s="123"/>
      <c r="I18" s="123"/>
      <c r="J18" s="123"/>
      <c r="K18" s="123"/>
      <c r="L18" s="123"/>
      <c r="M18" s="91"/>
      <c r="N18" s="123"/>
      <c r="O18" s="123"/>
    </row>
    <row r="19" ht="20.25" customHeight="1" spans="1:15">
      <c r="A19" s="131" t="s">
        <v>82</v>
      </c>
      <c r="B19" s="131" t="s">
        <v>83</v>
      </c>
      <c r="C19" s="123">
        <v>6657134.1</v>
      </c>
      <c r="D19" s="123">
        <v>6657134.1</v>
      </c>
      <c r="E19" s="123">
        <v>6657134.1</v>
      </c>
      <c r="F19" s="123"/>
      <c r="G19" s="91"/>
      <c r="H19" s="123"/>
      <c r="I19" s="123"/>
      <c r="J19" s="123"/>
      <c r="K19" s="123"/>
      <c r="L19" s="123"/>
      <c r="M19" s="91"/>
      <c r="N19" s="123"/>
      <c r="O19" s="123"/>
    </row>
    <row r="20" ht="20.25" customHeight="1" spans="1:15">
      <c r="A20" s="132" t="s">
        <v>84</v>
      </c>
      <c r="B20" s="132" t="s">
        <v>85</v>
      </c>
      <c r="C20" s="123">
        <v>4309808.9</v>
      </c>
      <c r="D20" s="123">
        <v>4309808.9</v>
      </c>
      <c r="E20" s="123">
        <v>4309808.9</v>
      </c>
      <c r="F20" s="123"/>
      <c r="G20" s="91"/>
      <c r="H20" s="123"/>
      <c r="I20" s="123"/>
      <c r="J20" s="123"/>
      <c r="K20" s="123"/>
      <c r="L20" s="123"/>
      <c r="M20" s="91"/>
      <c r="N20" s="123"/>
      <c r="O20" s="123"/>
    </row>
    <row r="21" ht="20.25" customHeight="1" spans="1:15">
      <c r="A21" s="132" t="s">
        <v>86</v>
      </c>
      <c r="B21" s="132" t="s">
        <v>87</v>
      </c>
      <c r="C21" s="123">
        <v>2194991.2</v>
      </c>
      <c r="D21" s="123">
        <v>2194991.2</v>
      </c>
      <c r="E21" s="123">
        <v>2194991.2</v>
      </c>
      <c r="F21" s="123"/>
      <c r="G21" s="91"/>
      <c r="H21" s="123"/>
      <c r="I21" s="123"/>
      <c r="J21" s="123"/>
      <c r="K21" s="123"/>
      <c r="L21" s="123"/>
      <c r="M21" s="91"/>
      <c r="N21" s="123"/>
      <c r="O21" s="123"/>
    </row>
    <row r="22" ht="20.25" customHeight="1" spans="1:15">
      <c r="A22" s="132" t="s">
        <v>88</v>
      </c>
      <c r="B22" s="132" t="s">
        <v>89</v>
      </c>
      <c r="C22" s="123">
        <v>152334</v>
      </c>
      <c r="D22" s="123">
        <v>152334</v>
      </c>
      <c r="E22" s="123">
        <v>152334</v>
      </c>
      <c r="F22" s="123"/>
      <c r="G22" s="91"/>
      <c r="H22" s="123"/>
      <c r="I22" s="123"/>
      <c r="J22" s="123"/>
      <c r="K22" s="123"/>
      <c r="L22" s="123"/>
      <c r="M22" s="91"/>
      <c r="N22" s="123"/>
      <c r="O22" s="123"/>
    </row>
    <row r="23" ht="20.25" customHeight="1" spans="1:15">
      <c r="A23" s="30" t="s">
        <v>90</v>
      </c>
      <c r="B23" s="30" t="s">
        <v>91</v>
      </c>
      <c r="C23" s="123">
        <v>4861707.35</v>
      </c>
      <c r="D23" s="123">
        <v>4861707.35</v>
      </c>
      <c r="E23" s="123">
        <v>4861707.35</v>
      </c>
      <c r="F23" s="123"/>
      <c r="G23" s="91"/>
      <c r="H23" s="123"/>
      <c r="I23" s="123"/>
      <c r="J23" s="123"/>
      <c r="K23" s="123"/>
      <c r="L23" s="123"/>
      <c r="M23" s="91"/>
      <c r="N23" s="123"/>
      <c r="O23" s="123"/>
    </row>
    <row r="24" ht="20.25" customHeight="1" spans="1:15">
      <c r="A24" s="131" t="s">
        <v>92</v>
      </c>
      <c r="B24" s="131" t="s">
        <v>93</v>
      </c>
      <c r="C24" s="123">
        <v>4861707.35</v>
      </c>
      <c r="D24" s="123">
        <v>4861707.35</v>
      </c>
      <c r="E24" s="123">
        <v>4861707.35</v>
      </c>
      <c r="F24" s="123"/>
      <c r="G24" s="91"/>
      <c r="H24" s="123"/>
      <c r="I24" s="123"/>
      <c r="J24" s="123"/>
      <c r="K24" s="123"/>
      <c r="L24" s="123"/>
      <c r="M24" s="91"/>
      <c r="N24" s="123"/>
      <c r="O24" s="123"/>
    </row>
    <row r="25" ht="20.25" customHeight="1" spans="1:15">
      <c r="A25" s="132" t="s">
        <v>94</v>
      </c>
      <c r="B25" s="132" t="s">
        <v>95</v>
      </c>
      <c r="C25" s="123">
        <v>4861707.35</v>
      </c>
      <c r="D25" s="123">
        <v>4861707.35</v>
      </c>
      <c r="E25" s="123">
        <v>4861707.35</v>
      </c>
      <c r="F25" s="123"/>
      <c r="G25" s="91"/>
      <c r="H25" s="123"/>
      <c r="I25" s="123"/>
      <c r="J25" s="123"/>
      <c r="K25" s="123"/>
      <c r="L25" s="123"/>
      <c r="M25" s="91"/>
      <c r="N25" s="123"/>
      <c r="O25" s="123"/>
    </row>
    <row r="26" ht="17.25" customHeight="1" spans="1:15">
      <c r="A26" s="107" t="s">
        <v>96</v>
      </c>
      <c r="B26" s="108" t="s">
        <v>96</v>
      </c>
      <c r="C26" s="123">
        <v>106112415.83</v>
      </c>
      <c r="D26" s="123">
        <v>92074415.83</v>
      </c>
      <c r="E26" s="123">
        <v>75991523.57</v>
      </c>
      <c r="F26" s="123">
        <v>16082892.26</v>
      </c>
      <c r="G26" s="91"/>
      <c r="H26" s="123"/>
      <c r="I26" s="123">
        <v>2310000</v>
      </c>
      <c r="J26" s="123">
        <v>11728000</v>
      </c>
      <c r="K26" s="123"/>
      <c r="L26" s="123"/>
      <c r="M26" s="91"/>
      <c r="N26" s="123"/>
      <c r="O26" s="123">
        <v>11728000</v>
      </c>
    </row>
  </sheetData>
  <mergeCells count="11">
    <mergeCell ref="A2:O2"/>
    <mergeCell ref="A3:L3"/>
    <mergeCell ref="D4:F4"/>
    <mergeCell ref="J4:O4"/>
    <mergeCell ref="A26:B26"/>
    <mergeCell ref="A4:A5"/>
    <mergeCell ref="B4:B5"/>
    <mergeCell ref="C4:C5"/>
    <mergeCell ref="G4:G5"/>
    <mergeCell ref="H4:H5"/>
    <mergeCell ref="I4:I5"/>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workbookViewId="0">
      <selection activeCell="A1" sqref="A1"/>
    </sheetView>
  </sheetViews>
  <sheetFormatPr defaultColWidth="9.18181818181818" defaultRowHeight="14.25" customHeight="1" outlineLevelCol="3"/>
  <cols>
    <col min="1" max="1" width="49.2727272727273" customWidth="1"/>
    <col min="2" max="2" width="43.2727272727273" customWidth="1"/>
    <col min="3" max="3" width="48.5454545454545" customWidth="1"/>
    <col min="4" max="4" width="41.1818181818182" customWidth="1"/>
  </cols>
  <sheetData>
    <row r="1" customHeight="1" spans="1:4">
      <c r="D1" s="95" t="s">
        <v>97</v>
      </c>
    </row>
    <row r="2" ht="31.5" customHeight="1" spans="1:4">
      <c r="A2" s="46" t="s">
        <v>98</v>
      </c>
      <c r="B2" s="135"/>
      <c r="C2" s="135"/>
      <c r="D2" s="135"/>
    </row>
    <row r="3" ht="17.25" customHeight="1" spans="1:4">
      <c r="A3" s="4" t="str">
        <f>"单位名称："&amp;"云南师范大学附属世纪金源学校"</f>
        <v>单位名称：云南师范大学附属世纪金源学校</v>
      </c>
      <c r="B3" s="136"/>
      <c r="C3" s="136"/>
      <c r="D3" s="97" t="s">
        <v>2</v>
      </c>
    </row>
    <row r="4" ht="24.65" customHeight="1" spans="1:4">
      <c r="A4" s="10" t="s">
        <v>3</v>
      </c>
      <c r="B4" s="12"/>
      <c r="C4" s="10" t="s">
        <v>4</v>
      </c>
      <c r="D4" s="12"/>
    </row>
    <row r="5" ht="15.65" customHeight="1" spans="1:4">
      <c r="A5" s="15" t="s">
        <v>5</v>
      </c>
      <c r="B5" s="137" t="s">
        <v>6</v>
      </c>
      <c r="C5" s="15" t="s">
        <v>99</v>
      </c>
      <c r="D5" s="137" t="s">
        <v>6</v>
      </c>
    </row>
    <row r="6" ht="14.15" customHeight="1" spans="1:4">
      <c r="A6" s="18"/>
      <c r="B6" s="17"/>
      <c r="C6" s="18"/>
      <c r="D6" s="17"/>
    </row>
    <row r="7" ht="29.15" customHeight="1" spans="1:4">
      <c r="A7" s="138" t="s">
        <v>100</v>
      </c>
      <c r="B7" s="139">
        <v>83328723.57</v>
      </c>
      <c r="C7" s="140" t="s">
        <v>101</v>
      </c>
      <c r="D7" s="139">
        <v>92074415.83</v>
      </c>
    </row>
    <row r="8" ht="29.15" customHeight="1" spans="1:4">
      <c r="A8" s="141" t="s">
        <v>102</v>
      </c>
      <c r="B8" s="91">
        <v>83328723.57</v>
      </c>
      <c r="C8" s="180" t="str">
        <f>"（一）"&amp;"教育支出"</f>
        <v>（一）教育支出</v>
      </c>
      <c r="D8" s="91">
        <v>73295545.3</v>
      </c>
    </row>
    <row r="9" ht="29.15" customHeight="1" spans="1:4">
      <c r="A9" s="141" t="s">
        <v>103</v>
      </c>
      <c r="B9" s="91"/>
      <c r="C9" s="180" t="str">
        <f>"（二）"&amp;"社会保障和就业支出"</f>
        <v>（二）社会保障和就业支出</v>
      </c>
      <c r="D9" s="91">
        <v>7260029.08</v>
      </c>
    </row>
    <row r="10" ht="29.15" customHeight="1" spans="1:4">
      <c r="A10" s="141" t="s">
        <v>104</v>
      </c>
      <c r="B10" s="91"/>
      <c r="C10" s="180" t="str">
        <f>"（三）"&amp;"卫生健康支出"</f>
        <v>（三）卫生健康支出</v>
      </c>
      <c r="D10" s="91">
        <v>6657134.1</v>
      </c>
    </row>
    <row r="11" ht="29.15" customHeight="1" spans="1:4">
      <c r="A11" s="142" t="s">
        <v>105</v>
      </c>
      <c r="B11" s="143">
        <v>8745692.26</v>
      </c>
      <c r="C11" s="180" t="str">
        <f>"（四）"&amp;"住房保障支出"</f>
        <v>（四）住房保障支出</v>
      </c>
      <c r="D11" s="91">
        <v>4861707.35</v>
      </c>
    </row>
    <row r="12" ht="29.15" customHeight="1" spans="1:4">
      <c r="A12" s="141" t="s">
        <v>102</v>
      </c>
      <c r="B12" s="123">
        <v>8745692.26</v>
      </c>
      <c r="C12" s="144"/>
      <c r="D12" s="143"/>
    </row>
    <row r="13" ht="29.15" customHeight="1" spans="1:4">
      <c r="A13" s="145" t="s">
        <v>103</v>
      </c>
      <c r="B13" s="123"/>
      <c r="C13" s="144"/>
      <c r="D13" s="143"/>
    </row>
    <row r="14" ht="29.15" customHeight="1" spans="1:4">
      <c r="A14" s="145" t="s">
        <v>104</v>
      </c>
      <c r="B14" s="143"/>
      <c r="C14" s="144"/>
      <c r="D14" s="143"/>
    </row>
    <row r="15" ht="29.15" customHeight="1" spans="1:4">
      <c r="A15" s="146"/>
      <c r="B15" s="143"/>
      <c r="C15" s="147" t="s">
        <v>106</v>
      </c>
      <c r="D15" s="143"/>
    </row>
    <row r="16" ht="29.15" customHeight="1" spans="1:4">
      <c r="A16" s="146" t="s">
        <v>107</v>
      </c>
      <c r="B16" s="143">
        <v>92074415.83</v>
      </c>
      <c r="C16" s="144" t="s">
        <v>25</v>
      </c>
      <c r="D16" s="143">
        <v>92074415.83</v>
      </c>
    </row>
  </sheetData>
  <mergeCells count="8">
    <mergeCell ref="A2:D2"/>
    <mergeCell ref="A3:B3"/>
    <mergeCell ref="A4:B4"/>
    <mergeCell ref="C4:D4"/>
    <mergeCell ref="A5:A6"/>
    <mergeCell ref="B5:B6"/>
    <mergeCell ref="C5:C6"/>
    <mergeCell ref="D5:D6"/>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5"/>
  <sheetViews>
    <sheetView showZeros="0" workbookViewId="0">
      <selection activeCell="A1" sqref="A1"/>
    </sheetView>
  </sheetViews>
  <sheetFormatPr defaultColWidth="9.18181818181818" defaultRowHeight="14.25" customHeight="1" outlineLevelCol="6"/>
  <cols>
    <col min="1" max="1" width="20.1818181818182" customWidth="1"/>
    <col min="2" max="2" width="37.2727272727273" customWidth="1"/>
    <col min="3" max="3" width="24.2727272727273" customWidth="1"/>
    <col min="4" max="6" width="25" customWidth="1"/>
    <col min="7" max="7" width="24.2727272727273" customWidth="1"/>
  </cols>
  <sheetData>
    <row r="1" ht="12" customHeight="1" spans="1:7">
      <c r="D1" s="110"/>
      <c r="F1" s="58"/>
      <c r="G1" s="58" t="s">
        <v>108</v>
      </c>
    </row>
    <row r="2" ht="39" customHeight="1" spans="1:7">
      <c r="A2" s="3" t="s">
        <v>109</v>
      </c>
      <c r="B2" s="3"/>
      <c r="C2" s="3"/>
      <c r="D2" s="3"/>
      <c r="E2" s="3"/>
      <c r="F2" s="3"/>
      <c r="G2" s="3"/>
    </row>
    <row r="3" ht="18" customHeight="1" spans="1:7">
      <c r="A3" s="4" t="str">
        <f>"单位名称："&amp;"云南师范大学附属世纪金源学校"</f>
        <v>单位名称：云南师范大学附属世纪金源学校</v>
      </c>
      <c r="F3" s="106"/>
      <c r="G3" s="106" t="s">
        <v>2</v>
      </c>
    </row>
    <row r="4" ht="20.25" customHeight="1" spans="1:7">
      <c r="A4" s="125" t="s">
        <v>110</v>
      </c>
      <c r="B4" s="126"/>
      <c r="C4" s="127" t="s">
        <v>30</v>
      </c>
      <c r="D4" s="11" t="s">
        <v>57</v>
      </c>
      <c r="E4" s="11"/>
      <c r="F4" s="12"/>
      <c r="G4" s="127" t="s">
        <v>58</v>
      </c>
    </row>
    <row r="5" ht="20.25" customHeight="1" spans="1:7">
      <c r="A5" s="128" t="s">
        <v>48</v>
      </c>
      <c r="B5" s="129" t="s">
        <v>49</v>
      </c>
      <c r="C5" s="98"/>
      <c r="D5" s="98" t="s">
        <v>32</v>
      </c>
      <c r="E5" s="98" t="s">
        <v>111</v>
      </c>
      <c r="F5" s="98" t="s">
        <v>112</v>
      </c>
      <c r="G5" s="98"/>
    </row>
    <row r="6" ht="13.5" customHeight="1" spans="1:7">
      <c r="A6" s="130" t="s">
        <v>113</v>
      </c>
      <c r="B6" s="130" t="s">
        <v>114</v>
      </c>
      <c r="C6" s="130" t="s">
        <v>115</v>
      </c>
      <c r="D6" s="65"/>
      <c r="E6" s="130" t="s">
        <v>116</v>
      </c>
      <c r="F6" s="130" t="s">
        <v>117</v>
      </c>
      <c r="G6" s="130" t="s">
        <v>118</v>
      </c>
    </row>
    <row r="7" ht="18" customHeight="1" spans="1:7">
      <c r="A7" s="30" t="s">
        <v>59</v>
      </c>
      <c r="B7" s="30" t="s">
        <v>60</v>
      </c>
      <c r="C7" s="22">
        <v>64549853.04</v>
      </c>
      <c r="D7" s="22">
        <v>57212653.04</v>
      </c>
      <c r="E7" s="22">
        <v>52125051</v>
      </c>
      <c r="F7" s="22">
        <v>5087602.04</v>
      </c>
      <c r="G7" s="22">
        <v>7337200</v>
      </c>
    </row>
    <row r="8" ht="18" customHeight="1" spans="1:7">
      <c r="A8" s="30" t="s">
        <v>61</v>
      </c>
      <c r="B8" s="131" t="s">
        <v>62</v>
      </c>
      <c r="C8" s="22">
        <v>64549853.04</v>
      </c>
      <c r="D8" s="22">
        <v>57212653.04</v>
      </c>
      <c r="E8" s="22">
        <v>52125051</v>
      </c>
      <c r="F8" s="22">
        <v>5087602.04</v>
      </c>
      <c r="G8" s="22">
        <v>7337200</v>
      </c>
    </row>
    <row r="9" ht="18" customHeight="1" spans="1:7">
      <c r="A9" s="30" t="s">
        <v>63</v>
      </c>
      <c r="B9" s="132" t="s">
        <v>64</v>
      </c>
      <c r="C9" s="22">
        <v>1337200</v>
      </c>
      <c r="D9" s="22"/>
      <c r="E9" s="22"/>
      <c r="F9" s="22"/>
      <c r="G9" s="22">
        <v>1337200</v>
      </c>
    </row>
    <row r="10" ht="18" customHeight="1" spans="1:7">
      <c r="A10" s="30" t="s">
        <v>65</v>
      </c>
      <c r="B10" s="132" t="s">
        <v>66</v>
      </c>
      <c r="C10" s="22">
        <v>63212653.04</v>
      </c>
      <c r="D10" s="22">
        <v>57212653.04</v>
      </c>
      <c r="E10" s="22">
        <v>52125051</v>
      </c>
      <c r="F10" s="22">
        <v>5087602.04</v>
      </c>
      <c r="G10" s="22">
        <v>6000000</v>
      </c>
    </row>
    <row r="11" ht="18" customHeight="1" spans="1:7">
      <c r="A11" s="30" t="s">
        <v>69</v>
      </c>
      <c r="B11" s="30" t="s">
        <v>70</v>
      </c>
      <c r="C11" s="22">
        <v>7260029.08</v>
      </c>
      <c r="D11" s="22">
        <v>7260029.08</v>
      </c>
      <c r="E11" s="22">
        <v>7235189.08</v>
      </c>
      <c r="F11" s="22">
        <v>24840</v>
      </c>
      <c r="G11" s="22"/>
    </row>
    <row r="12" ht="18" customHeight="1" spans="1:7">
      <c r="A12" s="30" t="s">
        <v>71</v>
      </c>
      <c r="B12" s="131" t="s">
        <v>72</v>
      </c>
      <c r="C12" s="22">
        <v>6920534.23</v>
      </c>
      <c r="D12" s="22">
        <v>6920534.23</v>
      </c>
      <c r="E12" s="22">
        <v>6895694.23</v>
      </c>
      <c r="F12" s="22">
        <v>24840</v>
      </c>
      <c r="G12" s="22"/>
    </row>
    <row r="13" ht="18" customHeight="1" spans="1:7">
      <c r="A13" s="30" t="s">
        <v>73</v>
      </c>
      <c r="B13" s="132" t="s">
        <v>74</v>
      </c>
      <c r="C13" s="22">
        <v>24840</v>
      </c>
      <c r="D13" s="22">
        <v>24840</v>
      </c>
      <c r="E13" s="22"/>
      <c r="F13" s="22">
        <v>24840</v>
      </c>
      <c r="G13" s="22"/>
    </row>
    <row r="14" ht="18" customHeight="1" spans="1:7">
      <c r="A14" s="30" t="s">
        <v>75</v>
      </c>
      <c r="B14" s="132" t="s">
        <v>76</v>
      </c>
      <c r="C14" s="22">
        <v>6895694.23</v>
      </c>
      <c r="D14" s="22">
        <v>6895694.23</v>
      </c>
      <c r="E14" s="22">
        <v>6895694.23</v>
      </c>
      <c r="F14" s="22"/>
      <c r="G14" s="22"/>
    </row>
    <row r="15" ht="18" customHeight="1" spans="1:7">
      <c r="A15" s="30" t="s">
        <v>77</v>
      </c>
      <c r="B15" s="131" t="s">
        <v>78</v>
      </c>
      <c r="C15" s="22">
        <v>339494.85</v>
      </c>
      <c r="D15" s="22">
        <v>339494.85</v>
      </c>
      <c r="E15" s="22">
        <v>339494.85</v>
      </c>
      <c r="F15" s="22"/>
      <c r="G15" s="22"/>
    </row>
    <row r="16" ht="18" customHeight="1" spans="1:7">
      <c r="A16" s="30" t="s">
        <v>79</v>
      </c>
      <c r="B16" s="132" t="s">
        <v>78</v>
      </c>
      <c r="C16" s="22">
        <v>339494.85</v>
      </c>
      <c r="D16" s="22">
        <v>339494.85</v>
      </c>
      <c r="E16" s="22">
        <v>339494.85</v>
      </c>
      <c r="F16" s="22"/>
      <c r="G16" s="22"/>
    </row>
    <row r="17" ht="18" customHeight="1" spans="1:7">
      <c r="A17" s="30" t="s">
        <v>80</v>
      </c>
      <c r="B17" s="30" t="s">
        <v>81</v>
      </c>
      <c r="C17" s="22">
        <v>6657134.1</v>
      </c>
      <c r="D17" s="22">
        <v>6657134.1</v>
      </c>
      <c r="E17" s="22">
        <v>6657134.1</v>
      </c>
      <c r="F17" s="22"/>
      <c r="G17" s="22"/>
    </row>
    <row r="18" ht="18" customHeight="1" spans="1:7">
      <c r="A18" s="30" t="s">
        <v>82</v>
      </c>
      <c r="B18" s="131" t="s">
        <v>83</v>
      </c>
      <c r="C18" s="22">
        <v>6657134.1</v>
      </c>
      <c r="D18" s="22">
        <v>6657134.1</v>
      </c>
      <c r="E18" s="22">
        <v>6657134.1</v>
      </c>
      <c r="F18" s="22"/>
      <c r="G18" s="22"/>
    </row>
    <row r="19" ht="18" customHeight="1" spans="1:7">
      <c r="A19" s="30" t="s">
        <v>84</v>
      </c>
      <c r="B19" s="132" t="s">
        <v>85</v>
      </c>
      <c r="C19" s="22">
        <v>4309808.9</v>
      </c>
      <c r="D19" s="22">
        <v>4309808.9</v>
      </c>
      <c r="E19" s="22">
        <v>4309808.9</v>
      </c>
      <c r="F19" s="22"/>
      <c r="G19" s="22"/>
    </row>
    <row r="20" ht="18" customHeight="1" spans="1:7">
      <c r="A20" s="30" t="s">
        <v>86</v>
      </c>
      <c r="B20" s="132" t="s">
        <v>87</v>
      </c>
      <c r="C20" s="22">
        <v>2194991.2</v>
      </c>
      <c r="D20" s="22">
        <v>2194991.2</v>
      </c>
      <c r="E20" s="22">
        <v>2194991.2</v>
      </c>
      <c r="F20" s="22"/>
      <c r="G20" s="22"/>
    </row>
    <row r="21" ht="18" customHeight="1" spans="1:7">
      <c r="A21" s="30" t="s">
        <v>88</v>
      </c>
      <c r="B21" s="132" t="s">
        <v>89</v>
      </c>
      <c r="C21" s="22">
        <v>152334</v>
      </c>
      <c r="D21" s="22">
        <v>152334</v>
      </c>
      <c r="E21" s="22">
        <v>152334</v>
      </c>
      <c r="F21" s="22"/>
      <c r="G21" s="22"/>
    </row>
    <row r="22" ht="18" customHeight="1" spans="1:7">
      <c r="A22" s="30" t="s">
        <v>90</v>
      </c>
      <c r="B22" s="30" t="s">
        <v>91</v>
      </c>
      <c r="C22" s="22">
        <v>4861707.35</v>
      </c>
      <c r="D22" s="22">
        <v>4861707.35</v>
      </c>
      <c r="E22" s="22">
        <v>4861707.35</v>
      </c>
      <c r="F22" s="22"/>
      <c r="G22" s="22"/>
    </row>
    <row r="23" ht="18" customHeight="1" spans="1:7">
      <c r="A23" s="30" t="s">
        <v>92</v>
      </c>
      <c r="B23" s="131" t="s">
        <v>93</v>
      </c>
      <c r="C23" s="22">
        <v>4861707.35</v>
      </c>
      <c r="D23" s="22">
        <v>4861707.35</v>
      </c>
      <c r="E23" s="22">
        <v>4861707.35</v>
      </c>
      <c r="F23" s="22"/>
      <c r="G23" s="22"/>
    </row>
    <row r="24" ht="18" customHeight="1" spans="1:7">
      <c r="A24" s="30" t="s">
        <v>94</v>
      </c>
      <c r="B24" s="132" t="s">
        <v>95</v>
      </c>
      <c r="C24" s="22">
        <v>4861707.35</v>
      </c>
      <c r="D24" s="22">
        <v>4861707.35</v>
      </c>
      <c r="E24" s="22">
        <v>4861707.35</v>
      </c>
      <c r="F24" s="22"/>
      <c r="G24" s="22"/>
    </row>
    <row r="25" ht="18" customHeight="1" spans="1:7">
      <c r="A25" s="133" t="s">
        <v>96</v>
      </c>
      <c r="B25" s="134" t="s">
        <v>96</v>
      </c>
      <c r="C25" s="22">
        <v>83328723.57</v>
      </c>
      <c r="D25" s="22">
        <v>75991523.57</v>
      </c>
      <c r="E25" s="22">
        <v>70879081.53</v>
      </c>
      <c r="F25" s="22">
        <v>5112442.04</v>
      </c>
      <c r="G25" s="22">
        <v>7337200</v>
      </c>
    </row>
  </sheetData>
  <mergeCells count="7">
    <mergeCell ref="A2:G2"/>
    <mergeCell ref="A3:E3"/>
    <mergeCell ref="A4:B4"/>
    <mergeCell ref="D4:F4"/>
    <mergeCell ref="A25:B25"/>
    <mergeCell ref="C4:C5"/>
    <mergeCell ref="G4:G5"/>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workbookViewId="0">
      <selection activeCell="A1" sqref="A1"/>
    </sheetView>
  </sheetViews>
  <sheetFormatPr defaultColWidth="9.18181818181818" defaultRowHeight="14.25" customHeight="1" outlineLevelRow="6" outlineLevelCol="5"/>
  <cols>
    <col min="1" max="1" width="27.4545454545455" customWidth="1"/>
    <col min="2" max="6" width="31.1818181818182" customWidth="1"/>
  </cols>
  <sheetData>
    <row r="1" ht="12" customHeight="1" spans="1:6">
      <c r="A1" s="119"/>
      <c r="B1" s="119"/>
      <c r="C1" s="63"/>
      <c r="F1" s="62" t="s">
        <v>119</v>
      </c>
    </row>
    <row r="2" ht="25.5" customHeight="1" spans="1:6">
      <c r="A2" s="120" t="s">
        <v>120</v>
      </c>
      <c r="B2" s="120"/>
      <c r="C2" s="120"/>
      <c r="D2" s="120"/>
      <c r="E2" s="120"/>
      <c r="F2" s="120"/>
    </row>
    <row r="3" ht="15.75" customHeight="1" spans="1:6">
      <c r="A3" s="181" t="str">
        <f>"单位名称："&amp;"云南师范大学附属世纪金源学校"</f>
        <v>单位名称：云南师范大学附属世纪金源学校</v>
      </c>
      <c r="B3" s="119"/>
      <c r="C3" s="63"/>
      <c r="F3" s="62" t="s">
        <v>121</v>
      </c>
    </row>
    <row r="4" ht="19.5" customHeight="1" spans="1:6">
      <c r="A4" s="9" t="s">
        <v>122</v>
      </c>
      <c r="B4" s="15" t="s">
        <v>123</v>
      </c>
      <c r="C4" s="10" t="s">
        <v>124</v>
      </c>
      <c r="D4" s="11"/>
      <c r="E4" s="12"/>
      <c r="F4" s="15" t="s">
        <v>125</v>
      </c>
    </row>
    <row r="5" ht="19.5" customHeight="1" spans="1:6">
      <c r="A5" s="17"/>
      <c r="B5" s="18"/>
      <c r="C5" s="65" t="s">
        <v>32</v>
      </c>
      <c r="D5" s="65" t="s">
        <v>126</v>
      </c>
      <c r="E5" s="65" t="s">
        <v>127</v>
      </c>
      <c r="F5" s="18"/>
    </row>
    <row r="6" ht="18.75" customHeight="1" spans="1:6">
      <c r="A6" s="121">
        <v>1</v>
      </c>
      <c r="B6" s="121">
        <v>2</v>
      </c>
      <c r="C6" s="122">
        <v>3</v>
      </c>
      <c r="D6" s="121">
        <v>4</v>
      </c>
      <c r="E6" s="121">
        <v>5</v>
      </c>
      <c r="F6" s="121">
        <v>6</v>
      </c>
    </row>
    <row r="7" ht="18.75" customHeight="1" spans="1:6">
      <c r="A7" s="123">
        <v>42629</v>
      </c>
      <c r="B7" s="123"/>
      <c r="C7" s="124">
        <v>42629</v>
      </c>
      <c r="D7" s="123"/>
      <c r="E7" s="123">
        <v>42629</v>
      </c>
      <c r="F7" s="123"/>
    </row>
  </sheetData>
  <mergeCells count="6">
    <mergeCell ref="A2:F2"/>
    <mergeCell ref="A3:D3"/>
    <mergeCell ref="C4:E4"/>
    <mergeCell ref="A4:A5"/>
    <mergeCell ref="B4:B5"/>
    <mergeCell ref="F4:F5"/>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0"/>
  <sheetViews>
    <sheetView showZeros="0" workbookViewId="0">
      <selection activeCell="A1" sqref="A1"/>
    </sheetView>
  </sheetViews>
  <sheetFormatPr defaultColWidth="9.18181818181818" defaultRowHeight="14.25" customHeight="1"/>
  <cols>
    <col min="1" max="1" width="28.7272727272727" customWidth="1"/>
    <col min="2" max="3" width="23.8181818181818" customWidth="1"/>
    <col min="4" max="4" width="14.6363636363636" customWidth="1"/>
    <col min="5" max="5" width="18.4545454545455" customWidth="1"/>
    <col min="6" max="6" width="14.7272727272727" customWidth="1"/>
    <col min="7" max="7" width="18.9090909090909" customWidth="1"/>
    <col min="8" max="13" width="15.2727272727273" customWidth="1"/>
    <col min="14" max="16" width="14.7272727272727" customWidth="1"/>
    <col min="17" max="17" width="14.9090909090909" customWidth="1"/>
    <col min="18" max="23" width="15" customWidth="1"/>
  </cols>
  <sheetData>
    <row r="1" ht="13.5" customHeight="1" spans="1:23">
      <c r="D1" s="1"/>
      <c r="E1" s="1"/>
      <c r="F1" s="1"/>
      <c r="G1" s="1"/>
      <c r="U1" s="110"/>
      <c r="W1" s="58" t="s">
        <v>128</v>
      </c>
    </row>
    <row r="2" ht="27.75" customHeight="1" spans="1:23">
      <c r="A2" s="27" t="s">
        <v>129</v>
      </c>
      <c r="B2" s="27"/>
      <c r="C2" s="27"/>
      <c r="D2" s="27"/>
      <c r="E2" s="27"/>
      <c r="F2" s="27"/>
      <c r="G2" s="27"/>
      <c r="H2" s="27"/>
      <c r="I2" s="27"/>
      <c r="J2" s="27"/>
      <c r="K2" s="27"/>
      <c r="L2" s="27"/>
      <c r="M2" s="27"/>
      <c r="N2" s="27"/>
      <c r="O2" s="27"/>
      <c r="P2" s="27"/>
      <c r="Q2" s="27"/>
      <c r="R2" s="27"/>
      <c r="S2" s="27"/>
      <c r="T2" s="27"/>
      <c r="U2" s="27"/>
      <c r="V2" s="27"/>
      <c r="W2" s="27"/>
    </row>
    <row r="3" ht="13.5" customHeight="1" spans="1:23">
      <c r="A3" s="181" t="str">
        <f>"单位名称："&amp;"云南师范大学附属世纪金源学校"</f>
        <v>单位名称：云南师范大学附属世纪金源学校</v>
      </c>
      <c r="B3" s="5"/>
      <c r="C3" s="5"/>
      <c r="D3" s="5"/>
      <c r="E3" s="5"/>
      <c r="F3" s="5"/>
      <c r="G3" s="5"/>
      <c r="H3" s="6"/>
      <c r="I3" s="6"/>
      <c r="J3" s="6"/>
      <c r="K3" s="6"/>
      <c r="L3" s="6"/>
      <c r="M3" s="6"/>
      <c r="N3" s="6"/>
      <c r="O3" s="6"/>
      <c r="P3" s="6"/>
      <c r="Q3" s="6"/>
      <c r="U3" s="110"/>
      <c r="W3" s="106" t="s">
        <v>121</v>
      </c>
    </row>
    <row r="4" ht="21.75" customHeight="1" spans="1:23">
      <c r="A4" s="8" t="s">
        <v>130</v>
      </c>
      <c r="B4" s="8" t="s">
        <v>131</v>
      </c>
      <c r="C4" s="8" t="s">
        <v>132</v>
      </c>
      <c r="D4" s="9" t="s">
        <v>133</v>
      </c>
      <c r="E4" s="9" t="s">
        <v>134</v>
      </c>
      <c r="F4" s="9" t="s">
        <v>135</v>
      </c>
      <c r="G4" s="9" t="s">
        <v>136</v>
      </c>
      <c r="H4" s="65" t="s">
        <v>137</v>
      </c>
      <c r="I4" s="65"/>
      <c r="J4" s="65"/>
      <c r="K4" s="65"/>
      <c r="L4" s="112"/>
      <c r="M4" s="112"/>
      <c r="N4" s="112"/>
      <c r="O4" s="112"/>
      <c r="P4" s="112"/>
      <c r="Q4" s="48"/>
      <c r="R4" s="65"/>
      <c r="S4" s="65"/>
      <c r="T4" s="65"/>
      <c r="U4" s="65"/>
      <c r="V4" s="65"/>
      <c r="W4" s="65"/>
    </row>
    <row r="5" ht="21.75" customHeight="1" spans="1:23">
      <c r="A5" s="13"/>
      <c r="B5" s="13"/>
      <c r="C5" s="13"/>
      <c r="D5" s="14"/>
      <c r="E5" s="14"/>
      <c r="F5" s="14"/>
      <c r="G5" s="14"/>
      <c r="H5" s="65" t="s">
        <v>30</v>
      </c>
      <c r="I5" s="48" t="s">
        <v>33</v>
      </c>
      <c r="J5" s="48"/>
      <c r="K5" s="48"/>
      <c r="L5" s="112"/>
      <c r="M5" s="112"/>
      <c r="N5" s="112" t="s">
        <v>138</v>
      </c>
      <c r="O5" s="112"/>
      <c r="P5" s="112"/>
      <c r="Q5" s="48" t="s">
        <v>36</v>
      </c>
      <c r="R5" s="65" t="s">
        <v>51</v>
      </c>
      <c r="S5" s="48"/>
      <c r="T5" s="48"/>
      <c r="U5" s="48"/>
      <c r="V5" s="48"/>
      <c r="W5" s="48"/>
    </row>
    <row r="6" ht="15" customHeight="1" spans="1:23">
      <c r="A6" s="16"/>
      <c r="B6" s="16"/>
      <c r="C6" s="16"/>
      <c r="D6" s="17"/>
      <c r="E6" s="17"/>
      <c r="F6" s="17"/>
      <c r="G6" s="17"/>
      <c r="H6" s="65"/>
      <c r="I6" s="48" t="s">
        <v>139</v>
      </c>
      <c r="J6" s="48" t="s">
        <v>140</v>
      </c>
      <c r="K6" s="48" t="s">
        <v>141</v>
      </c>
      <c r="L6" s="116" t="s">
        <v>142</v>
      </c>
      <c r="M6" s="116" t="s">
        <v>143</v>
      </c>
      <c r="N6" s="116" t="s">
        <v>33</v>
      </c>
      <c r="O6" s="116" t="s">
        <v>34</v>
      </c>
      <c r="P6" s="116" t="s">
        <v>35</v>
      </c>
      <c r="Q6" s="48"/>
      <c r="R6" s="48" t="s">
        <v>32</v>
      </c>
      <c r="S6" s="48" t="s">
        <v>43</v>
      </c>
      <c r="T6" s="48" t="s">
        <v>144</v>
      </c>
      <c r="U6" s="48" t="s">
        <v>39</v>
      </c>
      <c r="V6" s="48" t="s">
        <v>40</v>
      </c>
      <c r="W6" s="48" t="s">
        <v>41</v>
      </c>
    </row>
    <row r="7" ht="27.75" customHeight="1" spans="1:23">
      <c r="A7" s="16"/>
      <c r="B7" s="16"/>
      <c r="C7" s="16"/>
      <c r="D7" s="17"/>
      <c r="E7" s="17"/>
      <c r="F7" s="17"/>
      <c r="G7" s="17"/>
      <c r="H7" s="65"/>
      <c r="I7" s="48"/>
      <c r="J7" s="48"/>
      <c r="K7" s="48"/>
      <c r="L7" s="116"/>
      <c r="M7" s="116"/>
      <c r="N7" s="116"/>
      <c r="O7" s="116"/>
      <c r="P7" s="116"/>
      <c r="Q7" s="48"/>
      <c r="R7" s="48"/>
      <c r="S7" s="48"/>
      <c r="T7" s="48"/>
      <c r="U7" s="48"/>
      <c r="V7" s="48"/>
      <c r="W7" s="48"/>
    </row>
    <row r="8" ht="15" customHeight="1" spans="1:23">
      <c r="A8" s="117">
        <v>1</v>
      </c>
      <c r="B8" s="117">
        <v>2</v>
      </c>
      <c r="C8" s="117">
        <v>3</v>
      </c>
      <c r="D8" s="117">
        <v>4</v>
      </c>
      <c r="E8" s="117">
        <v>5</v>
      </c>
      <c r="F8" s="117">
        <v>6</v>
      </c>
      <c r="G8" s="117">
        <v>7</v>
      </c>
      <c r="H8" s="117">
        <v>8</v>
      </c>
      <c r="I8" s="117">
        <v>9</v>
      </c>
      <c r="J8" s="117">
        <v>10</v>
      </c>
      <c r="K8" s="117">
        <v>11</v>
      </c>
      <c r="L8" s="117">
        <v>12</v>
      </c>
      <c r="M8" s="117">
        <v>13</v>
      </c>
      <c r="N8" s="117">
        <v>14</v>
      </c>
      <c r="O8" s="117">
        <v>15</v>
      </c>
      <c r="P8" s="117">
        <v>16</v>
      </c>
      <c r="Q8" s="117">
        <v>17</v>
      </c>
      <c r="R8" s="117">
        <v>18</v>
      </c>
      <c r="S8" s="117">
        <v>19</v>
      </c>
      <c r="T8" s="117">
        <v>20</v>
      </c>
      <c r="U8" s="117">
        <v>21</v>
      </c>
      <c r="V8" s="117">
        <v>22</v>
      </c>
      <c r="W8" s="117">
        <v>23</v>
      </c>
    </row>
    <row r="9" ht="18.75" customHeight="1" spans="1:23">
      <c r="A9" s="23" t="s">
        <v>45</v>
      </c>
      <c r="B9" s="114"/>
      <c r="C9" s="23"/>
      <c r="D9" s="23"/>
      <c r="E9" s="23"/>
      <c r="F9" s="23"/>
      <c r="G9" s="23"/>
      <c r="H9" s="22">
        <v>90029523.57</v>
      </c>
      <c r="I9" s="22">
        <v>75991523.57</v>
      </c>
      <c r="J9" s="22">
        <v>18546586.53</v>
      </c>
      <c r="K9" s="22"/>
      <c r="L9" s="22">
        <v>57444937.04</v>
      </c>
      <c r="M9" s="22"/>
      <c r="N9" s="22"/>
      <c r="O9" s="22"/>
      <c r="P9" s="22"/>
      <c r="Q9" s="22">
        <v>2310000</v>
      </c>
      <c r="R9" s="22">
        <v>11728000</v>
      </c>
      <c r="S9" s="22"/>
      <c r="T9" s="22"/>
      <c r="U9" s="22"/>
      <c r="V9" s="22"/>
      <c r="W9" s="22">
        <v>11728000</v>
      </c>
    </row>
    <row r="10" ht="31.4" customHeight="1" spans="1:23">
      <c r="A10" s="118" t="s">
        <v>45</v>
      </c>
      <c r="B10" s="114" t="s">
        <v>145</v>
      </c>
      <c r="C10" s="23" t="s">
        <v>146</v>
      </c>
      <c r="D10" s="23" t="s">
        <v>65</v>
      </c>
      <c r="E10" s="23" t="s">
        <v>66</v>
      </c>
      <c r="F10" s="23" t="s">
        <v>147</v>
      </c>
      <c r="G10" s="23" t="s">
        <v>148</v>
      </c>
      <c r="H10" s="22">
        <v>19384740</v>
      </c>
      <c r="I10" s="22">
        <v>19384740</v>
      </c>
      <c r="J10" s="22">
        <v>4846185</v>
      </c>
      <c r="K10" s="22"/>
      <c r="L10" s="22">
        <v>14538555</v>
      </c>
      <c r="M10" s="22"/>
      <c r="N10" s="22"/>
      <c r="O10" s="22"/>
      <c r="P10" s="22"/>
      <c r="Q10" s="22"/>
      <c r="R10" s="22"/>
      <c r="S10" s="22"/>
      <c r="T10" s="22"/>
      <c r="U10" s="22"/>
      <c r="V10" s="22"/>
      <c r="W10" s="22"/>
    </row>
    <row r="11" ht="31.4" customHeight="1" spans="1:23">
      <c r="A11" s="118" t="s">
        <v>45</v>
      </c>
      <c r="B11" s="114" t="s">
        <v>145</v>
      </c>
      <c r="C11" s="23" t="s">
        <v>146</v>
      </c>
      <c r="D11" s="23" t="s">
        <v>65</v>
      </c>
      <c r="E11" s="23" t="s">
        <v>66</v>
      </c>
      <c r="F11" s="23" t="s">
        <v>149</v>
      </c>
      <c r="G11" s="23" t="s">
        <v>150</v>
      </c>
      <c r="H11" s="22">
        <v>127576</v>
      </c>
      <c r="I11" s="22">
        <v>27576</v>
      </c>
      <c r="J11" s="22">
        <v>6894</v>
      </c>
      <c r="K11" s="22"/>
      <c r="L11" s="22">
        <v>20682</v>
      </c>
      <c r="M11" s="22"/>
      <c r="N11" s="22"/>
      <c r="O11" s="22"/>
      <c r="P11" s="22"/>
      <c r="Q11" s="22"/>
      <c r="R11" s="22">
        <v>100000</v>
      </c>
      <c r="S11" s="22"/>
      <c r="T11" s="22"/>
      <c r="U11" s="22"/>
      <c r="V11" s="22"/>
      <c r="W11" s="22">
        <v>100000</v>
      </c>
    </row>
    <row r="12" ht="31.4" customHeight="1" spans="1:23">
      <c r="A12" s="118" t="s">
        <v>45</v>
      </c>
      <c r="B12" s="114" t="s">
        <v>145</v>
      </c>
      <c r="C12" s="23" t="s">
        <v>146</v>
      </c>
      <c r="D12" s="23" t="s">
        <v>65</v>
      </c>
      <c r="E12" s="23" t="s">
        <v>66</v>
      </c>
      <c r="F12" s="23" t="s">
        <v>151</v>
      </c>
      <c r="G12" s="23" t="s">
        <v>152</v>
      </c>
      <c r="H12" s="22">
        <v>1615395</v>
      </c>
      <c r="I12" s="22">
        <v>1615395</v>
      </c>
      <c r="J12" s="22">
        <v>403848.75</v>
      </c>
      <c r="K12" s="22"/>
      <c r="L12" s="22">
        <v>1211546.25</v>
      </c>
      <c r="M12" s="22"/>
      <c r="N12" s="22"/>
      <c r="O12" s="22"/>
      <c r="P12" s="22"/>
      <c r="Q12" s="22"/>
      <c r="R12" s="22"/>
      <c r="S12" s="22"/>
      <c r="T12" s="22"/>
      <c r="U12" s="22"/>
      <c r="V12" s="22"/>
      <c r="W12" s="22"/>
    </row>
    <row r="13" ht="31.4" customHeight="1" spans="1:23">
      <c r="A13" s="118" t="s">
        <v>45</v>
      </c>
      <c r="B13" s="114" t="s">
        <v>145</v>
      </c>
      <c r="C13" s="23" t="s">
        <v>146</v>
      </c>
      <c r="D13" s="23" t="s">
        <v>65</v>
      </c>
      <c r="E13" s="23" t="s">
        <v>66</v>
      </c>
      <c r="F13" s="23" t="s">
        <v>153</v>
      </c>
      <c r="G13" s="23" t="s">
        <v>154</v>
      </c>
      <c r="H13" s="22">
        <v>39987340</v>
      </c>
      <c r="I13" s="22">
        <v>31097340</v>
      </c>
      <c r="J13" s="22">
        <v>7774335</v>
      </c>
      <c r="K13" s="22"/>
      <c r="L13" s="22">
        <v>23323005</v>
      </c>
      <c r="M13" s="22"/>
      <c r="N13" s="22"/>
      <c r="O13" s="22"/>
      <c r="P13" s="22"/>
      <c r="Q13" s="22">
        <v>2310000</v>
      </c>
      <c r="R13" s="22">
        <v>6580000</v>
      </c>
      <c r="S13" s="22"/>
      <c r="T13" s="22"/>
      <c r="U13" s="22"/>
      <c r="V13" s="22"/>
      <c r="W13" s="22">
        <v>6580000</v>
      </c>
    </row>
    <row r="14" ht="31.4" customHeight="1" spans="1:23">
      <c r="A14" s="118" t="s">
        <v>45</v>
      </c>
      <c r="B14" s="114" t="s">
        <v>155</v>
      </c>
      <c r="C14" s="23" t="s">
        <v>156</v>
      </c>
      <c r="D14" s="23" t="s">
        <v>75</v>
      </c>
      <c r="E14" s="23" t="s">
        <v>76</v>
      </c>
      <c r="F14" s="23" t="s">
        <v>157</v>
      </c>
      <c r="G14" s="23" t="s">
        <v>158</v>
      </c>
      <c r="H14" s="22">
        <v>6895694.23</v>
      </c>
      <c r="I14" s="22">
        <v>6895694.23</v>
      </c>
      <c r="J14" s="22">
        <v>1723923.56</v>
      </c>
      <c r="K14" s="22"/>
      <c r="L14" s="22">
        <v>5171770.67</v>
      </c>
      <c r="M14" s="22"/>
      <c r="N14" s="22"/>
      <c r="O14" s="22"/>
      <c r="P14" s="22"/>
      <c r="Q14" s="22"/>
      <c r="R14" s="22"/>
      <c r="S14" s="22"/>
      <c r="T14" s="22"/>
      <c r="U14" s="22"/>
      <c r="V14" s="22"/>
      <c r="W14" s="22"/>
    </row>
    <row r="15" ht="31.4" customHeight="1" spans="1:23">
      <c r="A15" s="118" t="s">
        <v>45</v>
      </c>
      <c r="B15" s="114" t="s">
        <v>155</v>
      </c>
      <c r="C15" s="23" t="s">
        <v>156</v>
      </c>
      <c r="D15" s="23" t="s">
        <v>79</v>
      </c>
      <c r="E15" s="23" t="s">
        <v>78</v>
      </c>
      <c r="F15" s="23" t="s">
        <v>159</v>
      </c>
      <c r="G15" s="23" t="s">
        <v>160</v>
      </c>
      <c r="H15" s="22">
        <v>339494.85</v>
      </c>
      <c r="I15" s="22">
        <v>339494.85</v>
      </c>
      <c r="J15" s="22">
        <v>84873.72</v>
      </c>
      <c r="K15" s="22"/>
      <c r="L15" s="22">
        <v>254621.13</v>
      </c>
      <c r="M15" s="22"/>
      <c r="N15" s="22"/>
      <c r="O15" s="22"/>
      <c r="P15" s="22"/>
      <c r="Q15" s="22"/>
      <c r="R15" s="22"/>
      <c r="S15" s="22"/>
      <c r="T15" s="22"/>
      <c r="U15" s="22"/>
      <c r="V15" s="22"/>
      <c r="W15" s="22"/>
    </row>
    <row r="16" ht="31.4" customHeight="1" spans="1:23">
      <c r="A16" s="118" t="s">
        <v>45</v>
      </c>
      <c r="B16" s="114" t="s">
        <v>155</v>
      </c>
      <c r="C16" s="23" t="s">
        <v>156</v>
      </c>
      <c r="D16" s="23" t="s">
        <v>84</v>
      </c>
      <c r="E16" s="23" t="s">
        <v>85</v>
      </c>
      <c r="F16" s="23" t="s">
        <v>161</v>
      </c>
      <c r="G16" s="23" t="s">
        <v>162</v>
      </c>
      <c r="H16" s="22">
        <v>4309808.9</v>
      </c>
      <c r="I16" s="22">
        <v>4309808.9</v>
      </c>
      <c r="J16" s="22">
        <v>1077452.23</v>
      </c>
      <c r="K16" s="22"/>
      <c r="L16" s="22">
        <v>3232356.67</v>
      </c>
      <c r="M16" s="22"/>
      <c r="N16" s="22"/>
      <c r="O16" s="22"/>
      <c r="P16" s="22"/>
      <c r="Q16" s="22"/>
      <c r="R16" s="22"/>
      <c r="S16" s="22"/>
      <c r="T16" s="22"/>
      <c r="U16" s="22"/>
      <c r="V16" s="22"/>
      <c r="W16" s="22"/>
    </row>
    <row r="17" ht="31.4" customHeight="1" spans="1:23">
      <c r="A17" s="118" t="s">
        <v>45</v>
      </c>
      <c r="B17" s="114" t="s">
        <v>155</v>
      </c>
      <c r="C17" s="23" t="s">
        <v>156</v>
      </c>
      <c r="D17" s="23" t="s">
        <v>86</v>
      </c>
      <c r="E17" s="23" t="s">
        <v>87</v>
      </c>
      <c r="F17" s="23" t="s">
        <v>163</v>
      </c>
      <c r="G17" s="23" t="s">
        <v>164</v>
      </c>
      <c r="H17" s="22">
        <v>2194991.2</v>
      </c>
      <c r="I17" s="22">
        <v>2194991.2</v>
      </c>
      <c r="J17" s="22">
        <v>548747.8</v>
      </c>
      <c r="K17" s="22"/>
      <c r="L17" s="22">
        <v>1646243.4</v>
      </c>
      <c r="M17" s="22"/>
      <c r="N17" s="22"/>
      <c r="O17" s="22"/>
      <c r="P17" s="22"/>
      <c r="Q17" s="22"/>
      <c r="R17" s="22"/>
      <c r="S17" s="22"/>
      <c r="T17" s="22"/>
      <c r="U17" s="22"/>
      <c r="V17" s="22"/>
      <c r="W17" s="22"/>
    </row>
    <row r="18" ht="31.4" customHeight="1" spans="1:23">
      <c r="A18" s="118" t="s">
        <v>45</v>
      </c>
      <c r="B18" s="114" t="s">
        <v>155</v>
      </c>
      <c r="C18" s="23" t="s">
        <v>156</v>
      </c>
      <c r="D18" s="23" t="s">
        <v>88</v>
      </c>
      <c r="E18" s="23" t="s">
        <v>89</v>
      </c>
      <c r="F18" s="23" t="s">
        <v>159</v>
      </c>
      <c r="G18" s="23" t="s">
        <v>160</v>
      </c>
      <c r="H18" s="22">
        <v>152334</v>
      </c>
      <c r="I18" s="22">
        <v>152334</v>
      </c>
      <c r="J18" s="22">
        <v>152334</v>
      </c>
      <c r="K18" s="22"/>
      <c r="L18" s="22"/>
      <c r="M18" s="22"/>
      <c r="N18" s="22"/>
      <c r="O18" s="22"/>
      <c r="P18" s="22"/>
      <c r="Q18" s="22"/>
      <c r="R18" s="22"/>
      <c r="S18" s="22"/>
      <c r="T18" s="22"/>
      <c r="U18" s="22"/>
      <c r="V18" s="22"/>
      <c r="W18" s="22"/>
    </row>
    <row r="19" ht="31.4" customHeight="1" spans="1:23">
      <c r="A19" s="118" t="s">
        <v>45</v>
      </c>
      <c r="B19" s="114" t="s">
        <v>165</v>
      </c>
      <c r="C19" s="23" t="s">
        <v>95</v>
      </c>
      <c r="D19" s="23" t="s">
        <v>94</v>
      </c>
      <c r="E19" s="23" t="s">
        <v>95</v>
      </c>
      <c r="F19" s="23" t="s">
        <v>166</v>
      </c>
      <c r="G19" s="23" t="s">
        <v>95</v>
      </c>
      <c r="H19" s="22">
        <v>4861707.35</v>
      </c>
      <c r="I19" s="22">
        <v>4861707.35</v>
      </c>
      <c r="J19" s="22">
        <v>1215426.84</v>
      </c>
      <c r="K19" s="22"/>
      <c r="L19" s="22">
        <v>3646280.51</v>
      </c>
      <c r="M19" s="22"/>
      <c r="N19" s="22"/>
      <c r="O19" s="22"/>
      <c r="P19" s="22"/>
      <c r="Q19" s="22"/>
      <c r="R19" s="22"/>
      <c r="S19" s="22"/>
      <c r="T19" s="22"/>
      <c r="U19" s="22"/>
      <c r="V19" s="22"/>
      <c r="W19" s="22"/>
    </row>
    <row r="20" ht="31.4" customHeight="1" spans="1:23">
      <c r="A20" s="118" t="s">
        <v>45</v>
      </c>
      <c r="B20" s="114" t="s">
        <v>167</v>
      </c>
      <c r="C20" s="23" t="s">
        <v>168</v>
      </c>
      <c r="D20" s="23" t="s">
        <v>65</v>
      </c>
      <c r="E20" s="23" t="s">
        <v>66</v>
      </c>
      <c r="F20" s="23" t="s">
        <v>169</v>
      </c>
      <c r="G20" s="23" t="s">
        <v>170</v>
      </c>
      <c r="H20" s="22">
        <v>52629</v>
      </c>
      <c r="I20" s="22">
        <v>42629</v>
      </c>
      <c r="J20" s="22"/>
      <c r="K20" s="22"/>
      <c r="L20" s="22">
        <v>42629</v>
      </c>
      <c r="M20" s="22"/>
      <c r="N20" s="22"/>
      <c r="O20" s="22"/>
      <c r="P20" s="22"/>
      <c r="Q20" s="22"/>
      <c r="R20" s="22">
        <v>10000</v>
      </c>
      <c r="S20" s="22"/>
      <c r="T20" s="22"/>
      <c r="U20" s="22"/>
      <c r="V20" s="22"/>
      <c r="W20" s="22">
        <v>10000</v>
      </c>
    </row>
    <row r="21" ht="31.4" customHeight="1" spans="1:23">
      <c r="A21" s="118" t="s">
        <v>45</v>
      </c>
      <c r="B21" s="114" t="s">
        <v>171</v>
      </c>
      <c r="C21" s="23" t="s">
        <v>172</v>
      </c>
      <c r="D21" s="23" t="s">
        <v>65</v>
      </c>
      <c r="E21" s="23" t="s">
        <v>66</v>
      </c>
      <c r="F21" s="23" t="s">
        <v>173</v>
      </c>
      <c r="G21" s="23" t="s">
        <v>172</v>
      </c>
      <c r="H21" s="22">
        <v>1042501.02</v>
      </c>
      <c r="I21" s="22">
        <v>1042501.02</v>
      </c>
      <c r="J21" s="22">
        <v>260625.26</v>
      </c>
      <c r="K21" s="22"/>
      <c r="L21" s="22">
        <v>781875.76</v>
      </c>
      <c r="M21" s="22"/>
      <c r="N21" s="22"/>
      <c r="O21" s="22"/>
      <c r="P21" s="22"/>
      <c r="Q21" s="22"/>
      <c r="R21" s="22"/>
      <c r="S21" s="22"/>
      <c r="T21" s="22"/>
      <c r="U21" s="22"/>
      <c r="V21" s="22"/>
      <c r="W21" s="22"/>
    </row>
    <row r="22" ht="31.4" customHeight="1" spans="1:23">
      <c r="A22" s="118" t="s">
        <v>45</v>
      </c>
      <c r="B22" s="114" t="s">
        <v>174</v>
      </c>
      <c r="C22" s="23" t="s">
        <v>175</v>
      </c>
      <c r="D22" s="23" t="s">
        <v>65</v>
      </c>
      <c r="E22" s="23" t="s">
        <v>66</v>
      </c>
      <c r="F22" s="23" t="s">
        <v>176</v>
      </c>
      <c r="G22" s="23" t="s">
        <v>177</v>
      </c>
      <c r="H22" s="22">
        <v>4708000</v>
      </c>
      <c r="I22" s="22"/>
      <c r="J22" s="22"/>
      <c r="K22" s="22"/>
      <c r="L22" s="22"/>
      <c r="M22" s="22"/>
      <c r="N22" s="22"/>
      <c r="O22" s="22"/>
      <c r="P22" s="22"/>
      <c r="Q22" s="22"/>
      <c r="R22" s="22">
        <v>4708000</v>
      </c>
      <c r="S22" s="22"/>
      <c r="T22" s="22"/>
      <c r="U22" s="22"/>
      <c r="V22" s="22"/>
      <c r="W22" s="22">
        <v>4708000</v>
      </c>
    </row>
    <row r="23" ht="31.4" customHeight="1" spans="1:23">
      <c r="A23" s="118" t="s">
        <v>45</v>
      </c>
      <c r="B23" s="114" t="s">
        <v>174</v>
      </c>
      <c r="C23" s="23" t="s">
        <v>175</v>
      </c>
      <c r="D23" s="23" t="s">
        <v>65</v>
      </c>
      <c r="E23" s="23" t="s">
        <v>66</v>
      </c>
      <c r="F23" s="23" t="s">
        <v>178</v>
      </c>
      <c r="G23" s="23" t="s">
        <v>179</v>
      </c>
      <c r="H23" s="22">
        <v>383049.44</v>
      </c>
      <c r="I23" s="22">
        <v>383049.44</v>
      </c>
      <c r="J23" s="22">
        <v>95762.36</v>
      </c>
      <c r="K23" s="22"/>
      <c r="L23" s="22">
        <v>287287.08</v>
      </c>
      <c r="M23" s="22"/>
      <c r="N23" s="22"/>
      <c r="O23" s="22"/>
      <c r="P23" s="22"/>
      <c r="Q23" s="22"/>
      <c r="R23" s="22"/>
      <c r="S23" s="22"/>
      <c r="T23" s="22"/>
      <c r="U23" s="22"/>
      <c r="V23" s="22"/>
      <c r="W23" s="22"/>
    </row>
    <row r="24" ht="31.4" customHeight="1" spans="1:23">
      <c r="A24" s="118" t="s">
        <v>45</v>
      </c>
      <c r="B24" s="114" t="s">
        <v>174</v>
      </c>
      <c r="C24" s="23" t="s">
        <v>175</v>
      </c>
      <c r="D24" s="23" t="s">
        <v>65</v>
      </c>
      <c r="E24" s="23" t="s">
        <v>66</v>
      </c>
      <c r="F24" s="23" t="s">
        <v>180</v>
      </c>
      <c r="G24" s="23" t="s">
        <v>181</v>
      </c>
      <c r="H24" s="22">
        <v>357371</v>
      </c>
      <c r="I24" s="22">
        <v>357371</v>
      </c>
      <c r="J24" s="22">
        <v>89342.75</v>
      </c>
      <c r="K24" s="22"/>
      <c r="L24" s="22">
        <v>268028.25</v>
      </c>
      <c r="M24" s="22"/>
      <c r="N24" s="22"/>
      <c r="O24" s="22"/>
      <c r="P24" s="22"/>
      <c r="Q24" s="22"/>
      <c r="R24" s="22"/>
      <c r="S24" s="22"/>
      <c r="T24" s="22"/>
      <c r="U24" s="22"/>
      <c r="V24" s="22"/>
      <c r="W24" s="22"/>
    </row>
    <row r="25" ht="31.4" customHeight="1" spans="1:23">
      <c r="A25" s="118" t="s">
        <v>45</v>
      </c>
      <c r="B25" s="114" t="s">
        <v>174</v>
      </c>
      <c r="C25" s="23" t="s">
        <v>175</v>
      </c>
      <c r="D25" s="23" t="s">
        <v>65</v>
      </c>
      <c r="E25" s="23" t="s">
        <v>66</v>
      </c>
      <c r="F25" s="23" t="s">
        <v>182</v>
      </c>
      <c r="G25" s="23" t="s">
        <v>183</v>
      </c>
      <c r="H25" s="22">
        <v>2219550.56</v>
      </c>
      <c r="I25" s="22">
        <v>2219550.56</v>
      </c>
      <c r="J25" s="22"/>
      <c r="K25" s="22"/>
      <c r="L25" s="22">
        <v>2219550.56</v>
      </c>
      <c r="M25" s="22"/>
      <c r="N25" s="22"/>
      <c r="O25" s="22"/>
      <c r="P25" s="22"/>
      <c r="Q25" s="22"/>
      <c r="R25" s="22"/>
      <c r="S25" s="22"/>
      <c r="T25" s="22"/>
      <c r="U25" s="22"/>
      <c r="V25" s="22"/>
      <c r="W25" s="22"/>
    </row>
    <row r="26" ht="31.4" customHeight="1" spans="1:23">
      <c r="A26" s="118" t="s">
        <v>45</v>
      </c>
      <c r="B26" s="114" t="s">
        <v>174</v>
      </c>
      <c r="C26" s="23" t="s">
        <v>175</v>
      </c>
      <c r="D26" s="23" t="s">
        <v>65</v>
      </c>
      <c r="E26" s="23" t="s">
        <v>66</v>
      </c>
      <c r="F26" s="23" t="s">
        <v>184</v>
      </c>
      <c r="G26" s="23" t="s">
        <v>185</v>
      </c>
      <c r="H26" s="22">
        <v>30000</v>
      </c>
      <c r="I26" s="22"/>
      <c r="J26" s="22"/>
      <c r="K26" s="22"/>
      <c r="L26" s="22"/>
      <c r="M26" s="22"/>
      <c r="N26" s="22"/>
      <c r="O26" s="22"/>
      <c r="P26" s="22"/>
      <c r="Q26" s="22"/>
      <c r="R26" s="22">
        <v>30000</v>
      </c>
      <c r="S26" s="22"/>
      <c r="T26" s="22"/>
      <c r="U26" s="22"/>
      <c r="V26" s="22"/>
      <c r="W26" s="22">
        <v>30000</v>
      </c>
    </row>
    <row r="27" ht="31.4" customHeight="1" spans="1:23">
      <c r="A27" s="118" t="s">
        <v>45</v>
      </c>
      <c r="B27" s="114" t="s">
        <v>174</v>
      </c>
      <c r="C27" s="23" t="s">
        <v>175</v>
      </c>
      <c r="D27" s="23" t="s">
        <v>65</v>
      </c>
      <c r="E27" s="23" t="s">
        <v>66</v>
      </c>
      <c r="F27" s="23" t="s">
        <v>186</v>
      </c>
      <c r="G27" s="23" t="s">
        <v>187</v>
      </c>
      <c r="H27" s="22">
        <v>300000</v>
      </c>
      <c r="I27" s="22"/>
      <c r="J27" s="22"/>
      <c r="K27" s="22"/>
      <c r="L27" s="22"/>
      <c r="M27" s="22"/>
      <c r="N27" s="22"/>
      <c r="O27" s="22"/>
      <c r="P27" s="22"/>
      <c r="Q27" s="22"/>
      <c r="R27" s="22">
        <v>300000</v>
      </c>
      <c r="S27" s="22"/>
      <c r="T27" s="22"/>
      <c r="U27" s="22"/>
      <c r="V27" s="22"/>
      <c r="W27" s="22">
        <v>300000</v>
      </c>
    </row>
    <row r="28" ht="31.4" customHeight="1" spans="1:23">
      <c r="A28" s="118" t="s">
        <v>45</v>
      </c>
      <c r="B28" s="114" t="s">
        <v>174</v>
      </c>
      <c r="C28" s="23" t="s">
        <v>175</v>
      </c>
      <c r="D28" s="23" t="s">
        <v>65</v>
      </c>
      <c r="E28" s="23" t="s">
        <v>66</v>
      </c>
      <c r="F28" s="23" t="s">
        <v>188</v>
      </c>
      <c r="G28" s="23" t="s">
        <v>189</v>
      </c>
      <c r="H28" s="22">
        <v>1042501.02</v>
      </c>
      <c r="I28" s="22">
        <v>1042501.02</v>
      </c>
      <c r="J28" s="22">
        <v>260625.26</v>
      </c>
      <c r="K28" s="22"/>
      <c r="L28" s="22">
        <v>781875.76</v>
      </c>
      <c r="M28" s="22"/>
      <c r="N28" s="22"/>
      <c r="O28" s="22"/>
      <c r="P28" s="22"/>
      <c r="Q28" s="22"/>
      <c r="R28" s="22"/>
      <c r="S28" s="22"/>
      <c r="T28" s="22"/>
      <c r="U28" s="22"/>
      <c r="V28" s="22"/>
      <c r="W28" s="22"/>
    </row>
    <row r="29" ht="31.4" customHeight="1" spans="1:23">
      <c r="A29" s="118" t="s">
        <v>45</v>
      </c>
      <c r="B29" s="114" t="s">
        <v>174</v>
      </c>
      <c r="C29" s="23" t="s">
        <v>175</v>
      </c>
      <c r="D29" s="23" t="s">
        <v>73</v>
      </c>
      <c r="E29" s="23" t="s">
        <v>74</v>
      </c>
      <c r="F29" s="23" t="s">
        <v>188</v>
      </c>
      <c r="G29" s="23" t="s">
        <v>189</v>
      </c>
      <c r="H29" s="22">
        <v>24840</v>
      </c>
      <c r="I29" s="22">
        <v>24840</v>
      </c>
      <c r="J29" s="22">
        <v>6210</v>
      </c>
      <c r="K29" s="22"/>
      <c r="L29" s="22">
        <v>18630</v>
      </c>
      <c r="M29" s="22"/>
      <c r="N29" s="22"/>
      <c r="O29" s="22"/>
      <c r="P29" s="22"/>
      <c r="Q29" s="22"/>
      <c r="R29" s="22"/>
      <c r="S29" s="22"/>
      <c r="T29" s="22"/>
      <c r="U29" s="22"/>
      <c r="V29" s="22"/>
      <c r="W29" s="22"/>
    </row>
    <row r="30" ht="18.75" customHeight="1" spans="1:23">
      <c r="A30" s="31" t="s">
        <v>96</v>
      </c>
      <c r="B30" s="32"/>
      <c r="C30" s="32"/>
      <c r="D30" s="32"/>
      <c r="E30" s="32"/>
      <c r="F30" s="32"/>
      <c r="G30" s="33"/>
      <c r="H30" s="22">
        <v>90029523.57</v>
      </c>
      <c r="I30" s="22">
        <v>75991523.57</v>
      </c>
      <c r="J30" s="22">
        <v>18546586.53</v>
      </c>
      <c r="K30" s="22"/>
      <c r="L30" s="22">
        <v>57444937.04</v>
      </c>
      <c r="M30" s="22"/>
      <c r="N30" s="22"/>
      <c r="O30" s="22"/>
      <c r="P30" s="22"/>
      <c r="Q30" s="22">
        <v>2310000</v>
      </c>
      <c r="R30" s="22">
        <v>11728000</v>
      </c>
      <c r="S30" s="22"/>
      <c r="T30" s="22"/>
      <c r="U30" s="22"/>
      <c r="V30" s="22"/>
      <c r="W30" s="22">
        <v>11728000</v>
      </c>
    </row>
  </sheetData>
  <mergeCells count="30">
    <mergeCell ref="A2:W2"/>
    <mergeCell ref="A3:G3"/>
    <mergeCell ref="H4:W4"/>
    <mergeCell ref="I5:M5"/>
    <mergeCell ref="N5:P5"/>
    <mergeCell ref="R5:W5"/>
    <mergeCell ref="A30:G30"/>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61"/>
  <sheetViews>
    <sheetView showZeros="0" workbookViewId="0">
      <selection activeCell="A1" sqref="A1"/>
    </sheetView>
  </sheetViews>
  <sheetFormatPr defaultColWidth="9.18181818181818" defaultRowHeight="14.25" customHeight="1"/>
  <cols>
    <col min="1" max="1" width="14.5454545454545" customWidth="1"/>
    <col min="2" max="2" width="21" customWidth="1"/>
    <col min="3" max="3" width="31.2727272727273" customWidth="1"/>
    <col min="4" max="4" width="23.8181818181818" customWidth="1"/>
    <col min="5" max="5" width="15.6363636363636" customWidth="1"/>
    <col min="6" max="6" width="19.7272727272727" customWidth="1"/>
    <col min="7" max="7" width="14.9090909090909" customWidth="1"/>
    <col min="8" max="8" width="19.7272727272727" customWidth="1"/>
    <col min="9" max="16" width="14.1818181818182" customWidth="1"/>
    <col min="17" max="17" width="13.6363636363636" customWidth="1"/>
    <col min="18" max="23" width="15.1818181818182" customWidth="1"/>
  </cols>
  <sheetData>
    <row r="1" ht="13.5" customHeight="1" spans="1:23">
      <c r="E1" s="1"/>
      <c r="F1" s="1"/>
      <c r="G1" s="1"/>
      <c r="H1" s="1"/>
      <c r="U1" s="110"/>
      <c r="W1" s="58" t="s">
        <v>190</v>
      </c>
    </row>
    <row r="2" ht="27.75" customHeight="1" spans="1:23">
      <c r="A2" s="27" t="s">
        <v>191</v>
      </c>
      <c r="B2" s="27"/>
      <c r="C2" s="27"/>
      <c r="D2" s="27"/>
      <c r="E2" s="27"/>
      <c r="F2" s="27"/>
      <c r="G2" s="27"/>
      <c r="H2" s="27"/>
      <c r="I2" s="27"/>
      <c r="J2" s="27"/>
      <c r="K2" s="27"/>
      <c r="L2" s="27"/>
      <c r="M2" s="27"/>
      <c r="N2" s="27"/>
      <c r="O2" s="27"/>
      <c r="P2" s="27"/>
      <c r="Q2" s="27"/>
      <c r="R2" s="27"/>
      <c r="S2" s="27"/>
      <c r="T2" s="27"/>
      <c r="U2" s="27"/>
      <c r="V2" s="27"/>
      <c r="W2" s="27"/>
    </row>
    <row r="3" ht="13.5" customHeight="1" spans="1:23">
      <c r="A3" s="181" t="str">
        <f t="shared" ref="A3:B3" si="0">"单位名称："&amp;"云南师范大学附属世纪金源学校"</f>
        <v>单位名称：云南师范大学附属世纪金源学校</v>
      </c>
      <c r="B3" s="182" t="str">
        <f t="shared" si="0"/>
        <v>单位名称：云南师范大学附属世纪金源学校</v>
      </c>
      <c r="C3" s="111"/>
      <c r="D3" s="111"/>
      <c r="E3" s="111"/>
      <c r="F3" s="111"/>
      <c r="G3" s="111"/>
      <c r="H3" s="111"/>
      <c r="I3" s="111"/>
      <c r="J3" s="6"/>
      <c r="K3" s="6"/>
      <c r="L3" s="6"/>
      <c r="M3" s="6"/>
      <c r="N3" s="6"/>
      <c r="O3" s="6"/>
      <c r="P3" s="6"/>
      <c r="Q3" s="6"/>
      <c r="U3" s="110"/>
      <c r="W3" s="106" t="s">
        <v>121</v>
      </c>
    </row>
    <row r="4" ht="21.75" customHeight="1" spans="1:23">
      <c r="A4" s="8" t="s">
        <v>192</v>
      </c>
      <c r="B4" s="8" t="s">
        <v>131</v>
      </c>
      <c r="C4" s="8" t="s">
        <v>132</v>
      </c>
      <c r="D4" s="8" t="s">
        <v>193</v>
      </c>
      <c r="E4" s="9" t="s">
        <v>133</v>
      </c>
      <c r="F4" s="9" t="s">
        <v>134</v>
      </c>
      <c r="G4" s="9" t="s">
        <v>135</v>
      </c>
      <c r="H4" s="9" t="s">
        <v>136</v>
      </c>
      <c r="I4" s="65" t="s">
        <v>30</v>
      </c>
      <c r="J4" s="65" t="s">
        <v>194</v>
      </c>
      <c r="K4" s="65"/>
      <c r="L4" s="65"/>
      <c r="M4" s="65"/>
      <c r="N4" s="112" t="s">
        <v>138</v>
      </c>
      <c r="O4" s="112"/>
      <c r="P4" s="112"/>
      <c r="Q4" s="9" t="s">
        <v>36</v>
      </c>
      <c r="R4" s="10" t="s">
        <v>51</v>
      </c>
      <c r="S4" s="11"/>
      <c r="T4" s="11"/>
      <c r="U4" s="11"/>
      <c r="V4" s="11"/>
      <c r="W4" s="12"/>
    </row>
    <row r="5" ht="21.75" customHeight="1" spans="1:23">
      <c r="A5" s="13"/>
      <c r="B5" s="13"/>
      <c r="C5" s="13"/>
      <c r="D5" s="13"/>
      <c r="E5" s="14"/>
      <c r="F5" s="14"/>
      <c r="G5" s="14"/>
      <c r="H5" s="14"/>
      <c r="I5" s="65"/>
      <c r="J5" s="48" t="s">
        <v>33</v>
      </c>
      <c r="K5" s="48"/>
      <c r="L5" s="48" t="s">
        <v>34</v>
      </c>
      <c r="M5" s="48" t="s">
        <v>35</v>
      </c>
      <c r="N5" s="113" t="s">
        <v>33</v>
      </c>
      <c r="O5" s="113" t="s">
        <v>34</v>
      </c>
      <c r="P5" s="113" t="s">
        <v>35</v>
      </c>
      <c r="Q5" s="14"/>
      <c r="R5" s="9" t="s">
        <v>32</v>
      </c>
      <c r="S5" s="9" t="s">
        <v>43</v>
      </c>
      <c r="T5" s="9" t="s">
        <v>144</v>
      </c>
      <c r="U5" s="9" t="s">
        <v>39</v>
      </c>
      <c r="V5" s="9" t="s">
        <v>40</v>
      </c>
      <c r="W5" s="9" t="s">
        <v>41</v>
      </c>
    </row>
    <row r="6" ht="40.5" customHeight="1" spans="1:23">
      <c r="A6" s="16"/>
      <c r="B6" s="16"/>
      <c r="C6" s="16"/>
      <c r="D6" s="16"/>
      <c r="E6" s="17"/>
      <c r="F6" s="17"/>
      <c r="G6" s="17"/>
      <c r="H6" s="17"/>
      <c r="I6" s="65"/>
      <c r="J6" s="48" t="s">
        <v>32</v>
      </c>
      <c r="K6" s="48" t="s">
        <v>195</v>
      </c>
      <c r="L6" s="48"/>
      <c r="M6" s="48"/>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23"/>
      <c r="B8" s="114"/>
      <c r="C8" s="23" t="s">
        <v>196</v>
      </c>
      <c r="D8" s="23"/>
      <c r="E8" s="23"/>
      <c r="F8" s="23"/>
      <c r="G8" s="23"/>
      <c r="H8" s="23"/>
      <c r="I8" s="115">
        <v>303967.38</v>
      </c>
      <c r="J8" s="115"/>
      <c r="K8" s="115"/>
      <c r="L8" s="115"/>
      <c r="M8" s="115"/>
      <c r="N8" s="115">
        <v>303967.38</v>
      </c>
      <c r="O8" s="115"/>
      <c r="P8" s="115"/>
      <c r="Q8" s="115"/>
      <c r="R8" s="115"/>
      <c r="S8" s="115"/>
      <c r="T8" s="115"/>
      <c r="U8" s="91"/>
      <c r="V8" s="115"/>
      <c r="W8" s="115"/>
    </row>
    <row r="9" ht="32.9" customHeight="1" spans="1:23">
      <c r="A9" s="23" t="s">
        <v>197</v>
      </c>
      <c r="B9" s="114" t="s">
        <v>198</v>
      </c>
      <c r="C9" s="23" t="s">
        <v>196</v>
      </c>
      <c r="D9" s="23" t="s">
        <v>45</v>
      </c>
      <c r="E9" s="23" t="s">
        <v>65</v>
      </c>
      <c r="F9" s="23" t="s">
        <v>66</v>
      </c>
      <c r="G9" s="23" t="s">
        <v>199</v>
      </c>
      <c r="H9" s="23" t="s">
        <v>200</v>
      </c>
      <c r="I9" s="115">
        <v>287127.38</v>
      </c>
      <c r="J9" s="115"/>
      <c r="K9" s="115"/>
      <c r="L9" s="115"/>
      <c r="M9" s="115"/>
      <c r="N9" s="115">
        <v>287127.38</v>
      </c>
      <c r="O9" s="115"/>
      <c r="P9" s="115"/>
      <c r="Q9" s="115"/>
      <c r="R9" s="115"/>
      <c r="S9" s="115"/>
      <c r="T9" s="115"/>
      <c r="U9" s="91"/>
      <c r="V9" s="115"/>
      <c r="W9" s="115"/>
    </row>
    <row r="10" ht="32.9" customHeight="1" spans="1:23">
      <c r="A10" s="23" t="s">
        <v>197</v>
      </c>
      <c r="B10" s="114" t="s">
        <v>198</v>
      </c>
      <c r="C10" s="23" t="s">
        <v>196</v>
      </c>
      <c r="D10" s="23" t="s">
        <v>45</v>
      </c>
      <c r="E10" s="23" t="s">
        <v>65</v>
      </c>
      <c r="F10" s="23" t="s">
        <v>66</v>
      </c>
      <c r="G10" s="23" t="s">
        <v>188</v>
      </c>
      <c r="H10" s="23" t="s">
        <v>189</v>
      </c>
      <c r="I10" s="115">
        <v>16840</v>
      </c>
      <c r="J10" s="115"/>
      <c r="K10" s="115"/>
      <c r="L10" s="115"/>
      <c r="M10" s="115"/>
      <c r="N10" s="115">
        <v>16840</v>
      </c>
      <c r="O10" s="115"/>
      <c r="P10" s="115"/>
      <c r="Q10" s="115"/>
      <c r="R10" s="115"/>
      <c r="S10" s="115"/>
      <c r="T10" s="115"/>
      <c r="U10" s="91"/>
      <c r="V10" s="115"/>
      <c r="W10" s="115"/>
    </row>
    <row r="11" ht="32.9" customHeight="1" spans="1:23">
      <c r="A11" s="23"/>
      <c r="B11" s="23"/>
      <c r="C11" s="23" t="s">
        <v>201</v>
      </c>
      <c r="D11" s="23"/>
      <c r="E11" s="23"/>
      <c r="F11" s="23"/>
      <c r="G11" s="23"/>
      <c r="H11" s="23"/>
      <c r="I11" s="115">
        <v>25500</v>
      </c>
      <c r="J11" s="115"/>
      <c r="K11" s="115"/>
      <c r="L11" s="115"/>
      <c r="M11" s="115"/>
      <c r="N11" s="115">
        <v>25500</v>
      </c>
      <c r="O11" s="115"/>
      <c r="P11" s="115"/>
      <c r="Q11" s="115"/>
      <c r="R11" s="115"/>
      <c r="S11" s="115"/>
      <c r="T11" s="115"/>
      <c r="U11" s="91"/>
      <c r="V11" s="115"/>
      <c r="W11" s="115"/>
    </row>
    <row r="12" ht="32.9" customHeight="1" spans="1:23">
      <c r="A12" s="23" t="s">
        <v>202</v>
      </c>
      <c r="B12" s="114" t="s">
        <v>203</v>
      </c>
      <c r="C12" s="23" t="s">
        <v>201</v>
      </c>
      <c r="D12" s="23" t="s">
        <v>45</v>
      </c>
      <c r="E12" s="23" t="s">
        <v>65</v>
      </c>
      <c r="F12" s="23" t="s">
        <v>66</v>
      </c>
      <c r="G12" s="23" t="s">
        <v>199</v>
      </c>
      <c r="H12" s="23" t="s">
        <v>200</v>
      </c>
      <c r="I12" s="115">
        <v>22950</v>
      </c>
      <c r="J12" s="115"/>
      <c r="K12" s="115"/>
      <c r="L12" s="115"/>
      <c r="M12" s="115"/>
      <c r="N12" s="115">
        <v>22950</v>
      </c>
      <c r="O12" s="115"/>
      <c r="P12" s="115"/>
      <c r="Q12" s="115"/>
      <c r="R12" s="115"/>
      <c r="S12" s="115"/>
      <c r="T12" s="115"/>
      <c r="U12" s="91"/>
      <c r="V12" s="115"/>
      <c r="W12" s="115"/>
    </row>
    <row r="13" ht="32.9" customHeight="1" spans="1:23">
      <c r="A13" s="23" t="s">
        <v>202</v>
      </c>
      <c r="B13" s="114" t="s">
        <v>203</v>
      </c>
      <c r="C13" s="23" t="s">
        <v>201</v>
      </c>
      <c r="D13" s="23" t="s">
        <v>45</v>
      </c>
      <c r="E13" s="23" t="s">
        <v>65</v>
      </c>
      <c r="F13" s="23" t="s">
        <v>66</v>
      </c>
      <c r="G13" s="23" t="s">
        <v>188</v>
      </c>
      <c r="H13" s="23" t="s">
        <v>189</v>
      </c>
      <c r="I13" s="115">
        <v>2550</v>
      </c>
      <c r="J13" s="115"/>
      <c r="K13" s="115"/>
      <c r="L13" s="115"/>
      <c r="M13" s="115"/>
      <c r="N13" s="115">
        <v>2550</v>
      </c>
      <c r="O13" s="115"/>
      <c r="P13" s="115"/>
      <c r="Q13" s="115"/>
      <c r="R13" s="115"/>
      <c r="S13" s="115"/>
      <c r="T13" s="115"/>
      <c r="U13" s="91"/>
      <c r="V13" s="115"/>
      <c r="W13" s="115"/>
    </row>
    <row r="14" ht="32.9" customHeight="1" spans="1:23">
      <c r="A14" s="23"/>
      <c r="B14" s="23"/>
      <c r="C14" s="23" t="s">
        <v>204</v>
      </c>
      <c r="D14" s="23"/>
      <c r="E14" s="23"/>
      <c r="F14" s="23"/>
      <c r="G14" s="23"/>
      <c r="H14" s="23"/>
      <c r="I14" s="115">
        <v>6936900</v>
      </c>
      <c r="J14" s="115"/>
      <c r="K14" s="115"/>
      <c r="L14" s="115"/>
      <c r="M14" s="115"/>
      <c r="N14" s="115">
        <v>6936900</v>
      </c>
      <c r="O14" s="115"/>
      <c r="P14" s="115"/>
      <c r="Q14" s="115"/>
      <c r="R14" s="115"/>
      <c r="S14" s="115"/>
      <c r="T14" s="115"/>
      <c r="U14" s="91"/>
      <c r="V14" s="115"/>
      <c r="W14" s="115"/>
    </row>
    <row r="15" ht="32.9" customHeight="1" spans="1:23">
      <c r="A15" s="23" t="s">
        <v>202</v>
      </c>
      <c r="B15" s="114" t="s">
        <v>205</v>
      </c>
      <c r="C15" s="23" t="s">
        <v>204</v>
      </c>
      <c r="D15" s="23" t="s">
        <v>45</v>
      </c>
      <c r="E15" s="23" t="s">
        <v>65</v>
      </c>
      <c r="F15" s="23" t="s">
        <v>66</v>
      </c>
      <c r="G15" s="23" t="s">
        <v>199</v>
      </c>
      <c r="H15" s="23" t="s">
        <v>200</v>
      </c>
      <c r="I15" s="115">
        <v>6243210</v>
      </c>
      <c r="J15" s="115"/>
      <c r="K15" s="115"/>
      <c r="L15" s="115"/>
      <c r="M15" s="115"/>
      <c r="N15" s="115">
        <v>6243210</v>
      </c>
      <c r="O15" s="115"/>
      <c r="P15" s="115"/>
      <c r="Q15" s="115"/>
      <c r="R15" s="115"/>
      <c r="S15" s="115"/>
      <c r="T15" s="115"/>
      <c r="U15" s="91"/>
      <c r="V15" s="115"/>
      <c r="W15" s="115"/>
    </row>
    <row r="16" ht="32.9" customHeight="1" spans="1:23">
      <c r="A16" s="23" t="s">
        <v>202</v>
      </c>
      <c r="B16" s="114" t="s">
        <v>205</v>
      </c>
      <c r="C16" s="23" t="s">
        <v>204</v>
      </c>
      <c r="D16" s="23" t="s">
        <v>45</v>
      </c>
      <c r="E16" s="23" t="s">
        <v>65</v>
      </c>
      <c r="F16" s="23" t="s">
        <v>66</v>
      </c>
      <c r="G16" s="23" t="s">
        <v>188</v>
      </c>
      <c r="H16" s="23" t="s">
        <v>189</v>
      </c>
      <c r="I16" s="115">
        <v>693690</v>
      </c>
      <c r="J16" s="115"/>
      <c r="K16" s="115"/>
      <c r="L16" s="115"/>
      <c r="M16" s="115"/>
      <c r="N16" s="115">
        <v>693690</v>
      </c>
      <c r="O16" s="115"/>
      <c r="P16" s="115"/>
      <c r="Q16" s="115"/>
      <c r="R16" s="115"/>
      <c r="S16" s="115"/>
      <c r="T16" s="115"/>
      <c r="U16" s="91"/>
      <c r="V16" s="115"/>
      <c r="W16" s="115"/>
    </row>
    <row r="17" ht="32.9" customHeight="1" spans="1:23">
      <c r="A17" s="23"/>
      <c r="B17" s="23"/>
      <c r="C17" s="23" t="s">
        <v>206</v>
      </c>
      <c r="D17" s="23"/>
      <c r="E17" s="23"/>
      <c r="F17" s="23"/>
      <c r="G17" s="23"/>
      <c r="H17" s="23"/>
      <c r="I17" s="115">
        <v>52126.18</v>
      </c>
      <c r="J17" s="115"/>
      <c r="K17" s="115"/>
      <c r="L17" s="115"/>
      <c r="M17" s="115"/>
      <c r="N17" s="115">
        <v>52126.18</v>
      </c>
      <c r="O17" s="115"/>
      <c r="P17" s="115"/>
      <c r="Q17" s="115"/>
      <c r="R17" s="115"/>
      <c r="S17" s="115"/>
      <c r="T17" s="115"/>
      <c r="U17" s="91"/>
      <c r="V17" s="115"/>
      <c r="W17" s="115"/>
    </row>
    <row r="18" ht="32.9" customHeight="1" spans="1:23">
      <c r="A18" s="23" t="s">
        <v>197</v>
      </c>
      <c r="B18" s="114" t="s">
        <v>207</v>
      </c>
      <c r="C18" s="23" t="s">
        <v>206</v>
      </c>
      <c r="D18" s="23" t="s">
        <v>45</v>
      </c>
      <c r="E18" s="23" t="s">
        <v>65</v>
      </c>
      <c r="F18" s="23" t="s">
        <v>66</v>
      </c>
      <c r="G18" s="23" t="s">
        <v>208</v>
      </c>
      <c r="H18" s="23" t="s">
        <v>209</v>
      </c>
      <c r="I18" s="115">
        <v>52126.18</v>
      </c>
      <c r="J18" s="115"/>
      <c r="K18" s="115"/>
      <c r="L18" s="115"/>
      <c r="M18" s="115"/>
      <c r="N18" s="115">
        <v>52126.18</v>
      </c>
      <c r="O18" s="115"/>
      <c r="P18" s="115"/>
      <c r="Q18" s="115"/>
      <c r="R18" s="115"/>
      <c r="S18" s="115"/>
      <c r="T18" s="115"/>
      <c r="U18" s="91"/>
      <c r="V18" s="115"/>
      <c r="W18" s="115"/>
    </row>
    <row r="19" ht="32.9" customHeight="1" spans="1:23">
      <c r="A19" s="23"/>
      <c r="B19" s="23"/>
      <c r="C19" s="23" t="s">
        <v>210</v>
      </c>
      <c r="D19" s="23"/>
      <c r="E19" s="23"/>
      <c r="F19" s="23"/>
      <c r="G19" s="23"/>
      <c r="H19" s="23"/>
      <c r="I19" s="115">
        <v>133656.6</v>
      </c>
      <c r="J19" s="115"/>
      <c r="K19" s="115"/>
      <c r="L19" s="115"/>
      <c r="M19" s="115"/>
      <c r="N19" s="115">
        <v>133656.6</v>
      </c>
      <c r="O19" s="115"/>
      <c r="P19" s="115"/>
      <c r="Q19" s="115"/>
      <c r="R19" s="115"/>
      <c r="S19" s="115"/>
      <c r="T19" s="115"/>
      <c r="U19" s="91"/>
      <c r="V19" s="115"/>
      <c r="W19" s="115"/>
    </row>
    <row r="20" ht="32.9" customHeight="1" spans="1:23">
      <c r="A20" s="23" t="s">
        <v>197</v>
      </c>
      <c r="B20" s="114" t="s">
        <v>211</v>
      </c>
      <c r="C20" s="23" t="s">
        <v>210</v>
      </c>
      <c r="D20" s="23" t="s">
        <v>45</v>
      </c>
      <c r="E20" s="23" t="s">
        <v>63</v>
      </c>
      <c r="F20" s="23" t="s">
        <v>64</v>
      </c>
      <c r="G20" s="23" t="s">
        <v>199</v>
      </c>
      <c r="H20" s="23" t="s">
        <v>200</v>
      </c>
      <c r="I20" s="115">
        <v>74256.6</v>
      </c>
      <c r="J20" s="115"/>
      <c r="K20" s="115"/>
      <c r="L20" s="115"/>
      <c r="M20" s="115"/>
      <c r="N20" s="115">
        <v>74256.6</v>
      </c>
      <c r="O20" s="115"/>
      <c r="P20" s="115"/>
      <c r="Q20" s="115"/>
      <c r="R20" s="115"/>
      <c r="S20" s="115"/>
      <c r="T20" s="115"/>
      <c r="U20" s="91"/>
      <c r="V20" s="115"/>
      <c r="W20" s="115"/>
    </row>
    <row r="21" ht="32.9" customHeight="1" spans="1:23">
      <c r="A21" s="23" t="s">
        <v>197</v>
      </c>
      <c r="B21" s="114" t="s">
        <v>211</v>
      </c>
      <c r="C21" s="23" t="s">
        <v>210</v>
      </c>
      <c r="D21" s="23" t="s">
        <v>45</v>
      </c>
      <c r="E21" s="23" t="s">
        <v>63</v>
      </c>
      <c r="F21" s="23" t="s">
        <v>64</v>
      </c>
      <c r="G21" s="23" t="s">
        <v>184</v>
      </c>
      <c r="H21" s="23" t="s">
        <v>185</v>
      </c>
      <c r="I21" s="115">
        <v>43460</v>
      </c>
      <c r="J21" s="115"/>
      <c r="K21" s="115"/>
      <c r="L21" s="115"/>
      <c r="M21" s="115"/>
      <c r="N21" s="115">
        <v>43460</v>
      </c>
      <c r="O21" s="115"/>
      <c r="P21" s="115"/>
      <c r="Q21" s="115"/>
      <c r="R21" s="115"/>
      <c r="S21" s="115"/>
      <c r="T21" s="115"/>
      <c r="U21" s="91"/>
      <c r="V21" s="115"/>
      <c r="W21" s="115"/>
    </row>
    <row r="22" ht="32.9" customHeight="1" spans="1:23">
      <c r="A22" s="23" t="s">
        <v>197</v>
      </c>
      <c r="B22" s="114" t="s">
        <v>211</v>
      </c>
      <c r="C22" s="23" t="s">
        <v>210</v>
      </c>
      <c r="D22" s="23" t="s">
        <v>45</v>
      </c>
      <c r="E22" s="23" t="s">
        <v>63</v>
      </c>
      <c r="F22" s="23" t="s">
        <v>64</v>
      </c>
      <c r="G22" s="23" t="s">
        <v>188</v>
      </c>
      <c r="H22" s="23" t="s">
        <v>189</v>
      </c>
      <c r="I22" s="115">
        <v>15940</v>
      </c>
      <c r="J22" s="115"/>
      <c r="K22" s="115"/>
      <c r="L22" s="115"/>
      <c r="M22" s="115"/>
      <c r="N22" s="115">
        <v>15940</v>
      </c>
      <c r="O22" s="115"/>
      <c r="P22" s="115"/>
      <c r="Q22" s="115"/>
      <c r="R22" s="115"/>
      <c r="S22" s="115"/>
      <c r="T22" s="115"/>
      <c r="U22" s="91"/>
      <c r="V22" s="115"/>
      <c r="W22" s="115"/>
    </row>
    <row r="23" ht="32.9" customHeight="1" spans="1:23">
      <c r="A23" s="23"/>
      <c r="B23" s="23"/>
      <c r="C23" s="23" t="s">
        <v>212</v>
      </c>
      <c r="D23" s="23"/>
      <c r="E23" s="23"/>
      <c r="F23" s="23"/>
      <c r="G23" s="23"/>
      <c r="H23" s="23"/>
      <c r="I23" s="115">
        <v>92600</v>
      </c>
      <c r="J23" s="115"/>
      <c r="K23" s="115"/>
      <c r="L23" s="115"/>
      <c r="M23" s="115"/>
      <c r="N23" s="115">
        <v>92600</v>
      </c>
      <c r="O23" s="115"/>
      <c r="P23" s="115"/>
      <c r="Q23" s="115"/>
      <c r="R23" s="115"/>
      <c r="S23" s="115"/>
      <c r="T23" s="115"/>
      <c r="U23" s="91"/>
      <c r="V23" s="115"/>
      <c r="W23" s="115"/>
    </row>
    <row r="24" ht="32.9" customHeight="1" spans="1:23">
      <c r="A24" s="23" t="s">
        <v>202</v>
      </c>
      <c r="B24" s="114" t="s">
        <v>213</v>
      </c>
      <c r="C24" s="23" t="s">
        <v>212</v>
      </c>
      <c r="D24" s="23" t="s">
        <v>45</v>
      </c>
      <c r="E24" s="23" t="s">
        <v>63</v>
      </c>
      <c r="F24" s="23" t="s">
        <v>64</v>
      </c>
      <c r="G24" s="23" t="s">
        <v>199</v>
      </c>
      <c r="H24" s="23" t="s">
        <v>200</v>
      </c>
      <c r="I24" s="115">
        <v>83340</v>
      </c>
      <c r="J24" s="115"/>
      <c r="K24" s="115"/>
      <c r="L24" s="115"/>
      <c r="M24" s="115"/>
      <c r="N24" s="115">
        <v>83340</v>
      </c>
      <c r="O24" s="115"/>
      <c r="P24" s="115"/>
      <c r="Q24" s="115"/>
      <c r="R24" s="115"/>
      <c r="S24" s="115"/>
      <c r="T24" s="115"/>
      <c r="U24" s="91"/>
      <c r="V24" s="115"/>
      <c r="W24" s="115"/>
    </row>
    <row r="25" ht="32.9" customHeight="1" spans="1:23">
      <c r="A25" s="23" t="s">
        <v>202</v>
      </c>
      <c r="B25" s="114" t="s">
        <v>213</v>
      </c>
      <c r="C25" s="23" t="s">
        <v>212</v>
      </c>
      <c r="D25" s="23" t="s">
        <v>45</v>
      </c>
      <c r="E25" s="23" t="s">
        <v>63</v>
      </c>
      <c r="F25" s="23" t="s">
        <v>64</v>
      </c>
      <c r="G25" s="23" t="s">
        <v>188</v>
      </c>
      <c r="H25" s="23" t="s">
        <v>189</v>
      </c>
      <c r="I25" s="115">
        <v>9260</v>
      </c>
      <c r="J25" s="115"/>
      <c r="K25" s="115"/>
      <c r="L25" s="115"/>
      <c r="M25" s="115"/>
      <c r="N25" s="115">
        <v>9260</v>
      </c>
      <c r="O25" s="115"/>
      <c r="P25" s="115"/>
      <c r="Q25" s="115"/>
      <c r="R25" s="115"/>
      <c r="S25" s="115"/>
      <c r="T25" s="115"/>
      <c r="U25" s="91"/>
      <c r="V25" s="115"/>
      <c r="W25" s="115"/>
    </row>
    <row r="26" ht="32.9" customHeight="1" spans="1:23">
      <c r="A26" s="23"/>
      <c r="B26" s="23"/>
      <c r="C26" s="23" t="s">
        <v>214</v>
      </c>
      <c r="D26" s="23"/>
      <c r="E26" s="23"/>
      <c r="F26" s="23"/>
      <c r="G26" s="23"/>
      <c r="H26" s="23"/>
      <c r="I26" s="115">
        <v>90992.44</v>
      </c>
      <c r="J26" s="115"/>
      <c r="K26" s="115"/>
      <c r="L26" s="115"/>
      <c r="M26" s="115"/>
      <c r="N26" s="115">
        <v>90992.44</v>
      </c>
      <c r="O26" s="115"/>
      <c r="P26" s="115"/>
      <c r="Q26" s="115"/>
      <c r="R26" s="115"/>
      <c r="S26" s="115"/>
      <c r="T26" s="115"/>
      <c r="U26" s="91"/>
      <c r="V26" s="115"/>
      <c r="W26" s="115"/>
    </row>
    <row r="27" ht="32.9" customHeight="1" spans="1:23">
      <c r="A27" s="23" t="s">
        <v>197</v>
      </c>
      <c r="B27" s="114" t="s">
        <v>215</v>
      </c>
      <c r="C27" s="23" t="s">
        <v>214</v>
      </c>
      <c r="D27" s="23" t="s">
        <v>45</v>
      </c>
      <c r="E27" s="23" t="s">
        <v>67</v>
      </c>
      <c r="F27" s="23" t="s">
        <v>68</v>
      </c>
      <c r="G27" s="23" t="s">
        <v>199</v>
      </c>
      <c r="H27" s="23" t="s">
        <v>200</v>
      </c>
      <c r="I27" s="115">
        <v>90992.44</v>
      </c>
      <c r="J27" s="115"/>
      <c r="K27" s="115"/>
      <c r="L27" s="115"/>
      <c r="M27" s="115"/>
      <c r="N27" s="115">
        <v>90992.44</v>
      </c>
      <c r="O27" s="115"/>
      <c r="P27" s="115"/>
      <c r="Q27" s="115"/>
      <c r="R27" s="115"/>
      <c r="S27" s="115"/>
      <c r="T27" s="115"/>
      <c r="U27" s="91"/>
      <c r="V27" s="115"/>
      <c r="W27" s="115"/>
    </row>
    <row r="28" ht="32.9" customHeight="1" spans="1:23">
      <c r="A28" s="23"/>
      <c r="B28" s="23"/>
      <c r="C28" s="23" t="s">
        <v>216</v>
      </c>
      <c r="D28" s="23"/>
      <c r="E28" s="23"/>
      <c r="F28" s="23"/>
      <c r="G28" s="23"/>
      <c r="H28" s="23"/>
      <c r="I28" s="115">
        <v>240000</v>
      </c>
      <c r="J28" s="115"/>
      <c r="K28" s="115"/>
      <c r="L28" s="115"/>
      <c r="M28" s="115"/>
      <c r="N28" s="115">
        <v>240000</v>
      </c>
      <c r="O28" s="115"/>
      <c r="P28" s="115"/>
      <c r="Q28" s="115"/>
      <c r="R28" s="115"/>
      <c r="S28" s="115"/>
      <c r="T28" s="115"/>
      <c r="U28" s="91"/>
      <c r="V28" s="115"/>
      <c r="W28" s="115"/>
    </row>
    <row r="29" ht="32.9" customHeight="1" spans="1:23">
      <c r="A29" s="23" t="s">
        <v>197</v>
      </c>
      <c r="B29" s="114" t="s">
        <v>217</v>
      </c>
      <c r="C29" s="23" t="s">
        <v>216</v>
      </c>
      <c r="D29" s="23" t="s">
        <v>45</v>
      </c>
      <c r="E29" s="23" t="s">
        <v>65</v>
      </c>
      <c r="F29" s="23" t="s">
        <v>66</v>
      </c>
      <c r="G29" s="23" t="s">
        <v>208</v>
      </c>
      <c r="H29" s="23" t="s">
        <v>209</v>
      </c>
      <c r="I29" s="115">
        <v>240000</v>
      </c>
      <c r="J29" s="115"/>
      <c r="K29" s="115"/>
      <c r="L29" s="115"/>
      <c r="M29" s="115"/>
      <c r="N29" s="115">
        <v>240000</v>
      </c>
      <c r="O29" s="115"/>
      <c r="P29" s="115"/>
      <c r="Q29" s="115"/>
      <c r="R29" s="115"/>
      <c r="S29" s="115"/>
      <c r="T29" s="115"/>
      <c r="U29" s="91"/>
      <c r="V29" s="115"/>
      <c r="W29" s="115"/>
    </row>
    <row r="30" ht="32.9" customHeight="1" spans="1:23">
      <c r="A30" s="23"/>
      <c r="B30" s="23"/>
      <c r="C30" s="23" t="s">
        <v>218</v>
      </c>
      <c r="D30" s="23"/>
      <c r="E30" s="23"/>
      <c r="F30" s="23"/>
      <c r="G30" s="23"/>
      <c r="H30" s="23"/>
      <c r="I30" s="115">
        <v>32094.77</v>
      </c>
      <c r="J30" s="115"/>
      <c r="K30" s="115"/>
      <c r="L30" s="115"/>
      <c r="M30" s="115"/>
      <c r="N30" s="115">
        <v>32094.77</v>
      </c>
      <c r="O30" s="115"/>
      <c r="P30" s="115"/>
      <c r="Q30" s="115"/>
      <c r="R30" s="115"/>
      <c r="S30" s="115"/>
      <c r="T30" s="115"/>
      <c r="U30" s="91"/>
      <c r="V30" s="115"/>
      <c r="W30" s="115"/>
    </row>
    <row r="31" ht="32.9" customHeight="1" spans="1:23">
      <c r="A31" s="23" t="s">
        <v>197</v>
      </c>
      <c r="B31" s="114" t="s">
        <v>219</v>
      </c>
      <c r="C31" s="23" t="s">
        <v>218</v>
      </c>
      <c r="D31" s="23" t="s">
        <v>45</v>
      </c>
      <c r="E31" s="23" t="s">
        <v>65</v>
      </c>
      <c r="F31" s="23" t="s">
        <v>66</v>
      </c>
      <c r="G31" s="23" t="s">
        <v>220</v>
      </c>
      <c r="H31" s="23" t="s">
        <v>221</v>
      </c>
      <c r="I31" s="115">
        <v>12714.77</v>
      </c>
      <c r="J31" s="115"/>
      <c r="K31" s="115"/>
      <c r="L31" s="115"/>
      <c r="M31" s="115"/>
      <c r="N31" s="115">
        <v>12714.77</v>
      </c>
      <c r="O31" s="115"/>
      <c r="P31" s="115"/>
      <c r="Q31" s="115"/>
      <c r="R31" s="115"/>
      <c r="S31" s="115"/>
      <c r="T31" s="115"/>
      <c r="U31" s="91"/>
      <c r="V31" s="115"/>
      <c r="W31" s="115"/>
    </row>
    <row r="32" ht="32.9" customHeight="1" spans="1:23">
      <c r="A32" s="23" t="s">
        <v>197</v>
      </c>
      <c r="B32" s="114" t="s">
        <v>219</v>
      </c>
      <c r="C32" s="23" t="s">
        <v>218</v>
      </c>
      <c r="D32" s="23" t="s">
        <v>45</v>
      </c>
      <c r="E32" s="23" t="s">
        <v>65</v>
      </c>
      <c r="F32" s="23" t="s">
        <v>66</v>
      </c>
      <c r="G32" s="23" t="s">
        <v>222</v>
      </c>
      <c r="H32" s="23" t="s">
        <v>223</v>
      </c>
      <c r="I32" s="115">
        <v>9300</v>
      </c>
      <c r="J32" s="115"/>
      <c r="K32" s="115"/>
      <c r="L32" s="115"/>
      <c r="M32" s="115"/>
      <c r="N32" s="115">
        <v>9300</v>
      </c>
      <c r="O32" s="115"/>
      <c r="P32" s="115"/>
      <c r="Q32" s="115"/>
      <c r="R32" s="115"/>
      <c r="S32" s="115"/>
      <c r="T32" s="115"/>
      <c r="U32" s="91"/>
      <c r="V32" s="115"/>
      <c r="W32" s="115"/>
    </row>
    <row r="33" ht="32.9" customHeight="1" spans="1:23">
      <c r="A33" s="23" t="s">
        <v>197</v>
      </c>
      <c r="B33" s="114" t="s">
        <v>219</v>
      </c>
      <c r="C33" s="23" t="s">
        <v>218</v>
      </c>
      <c r="D33" s="23" t="s">
        <v>45</v>
      </c>
      <c r="E33" s="23" t="s">
        <v>65</v>
      </c>
      <c r="F33" s="23" t="s">
        <v>66</v>
      </c>
      <c r="G33" s="23" t="s">
        <v>224</v>
      </c>
      <c r="H33" s="23" t="s">
        <v>225</v>
      </c>
      <c r="I33" s="115">
        <v>3000</v>
      </c>
      <c r="J33" s="115"/>
      <c r="K33" s="115"/>
      <c r="L33" s="115"/>
      <c r="M33" s="115"/>
      <c r="N33" s="115">
        <v>3000</v>
      </c>
      <c r="O33" s="115"/>
      <c r="P33" s="115"/>
      <c r="Q33" s="115"/>
      <c r="R33" s="115"/>
      <c r="S33" s="115"/>
      <c r="T33" s="115"/>
      <c r="U33" s="91"/>
      <c r="V33" s="115"/>
      <c r="W33" s="115"/>
    </row>
    <row r="34" ht="32.9" customHeight="1" spans="1:23">
      <c r="A34" s="23" t="s">
        <v>197</v>
      </c>
      <c r="B34" s="114" t="s">
        <v>219</v>
      </c>
      <c r="C34" s="23" t="s">
        <v>218</v>
      </c>
      <c r="D34" s="23" t="s">
        <v>45</v>
      </c>
      <c r="E34" s="23" t="s">
        <v>65</v>
      </c>
      <c r="F34" s="23" t="s">
        <v>66</v>
      </c>
      <c r="G34" s="23" t="s">
        <v>184</v>
      </c>
      <c r="H34" s="23" t="s">
        <v>185</v>
      </c>
      <c r="I34" s="115">
        <v>2080</v>
      </c>
      <c r="J34" s="115"/>
      <c r="K34" s="115"/>
      <c r="L34" s="115"/>
      <c r="M34" s="115"/>
      <c r="N34" s="115">
        <v>2080</v>
      </c>
      <c r="O34" s="115"/>
      <c r="P34" s="115"/>
      <c r="Q34" s="115"/>
      <c r="R34" s="115"/>
      <c r="S34" s="115"/>
      <c r="T34" s="115"/>
      <c r="U34" s="91"/>
      <c r="V34" s="115"/>
      <c r="W34" s="115"/>
    </row>
    <row r="35" ht="32.9" customHeight="1" spans="1:23">
      <c r="A35" s="23" t="s">
        <v>197</v>
      </c>
      <c r="B35" s="114" t="s">
        <v>219</v>
      </c>
      <c r="C35" s="23" t="s">
        <v>218</v>
      </c>
      <c r="D35" s="23" t="s">
        <v>45</v>
      </c>
      <c r="E35" s="23" t="s">
        <v>65</v>
      </c>
      <c r="F35" s="23" t="s">
        <v>66</v>
      </c>
      <c r="G35" s="23" t="s">
        <v>188</v>
      </c>
      <c r="H35" s="23" t="s">
        <v>189</v>
      </c>
      <c r="I35" s="115">
        <v>5000</v>
      </c>
      <c r="J35" s="115"/>
      <c r="K35" s="115"/>
      <c r="L35" s="115"/>
      <c r="M35" s="115"/>
      <c r="N35" s="115">
        <v>5000</v>
      </c>
      <c r="O35" s="115"/>
      <c r="P35" s="115"/>
      <c r="Q35" s="115"/>
      <c r="R35" s="115"/>
      <c r="S35" s="115"/>
      <c r="T35" s="115"/>
      <c r="U35" s="91"/>
      <c r="V35" s="115"/>
      <c r="W35" s="115"/>
    </row>
    <row r="36" ht="32.9" customHeight="1" spans="1:23">
      <c r="A36" s="23"/>
      <c r="B36" s="23"/>
      <c r="C36" s="23" t="s">
        <v>226</v>
      </c>
      <c r="D36" s="23"/>
      <c r="E36" s="23"/>
      <c r="F36" s="23"/>
      <c r="G36" s="23"/>
      <c r="H36" s="23"/>
      <c r="I36" s="115">
        <v>3600</v>
      </c>
      <c r="J36" s="115"/>
      <c r="K36" s="115"/>
      <c r="L36" s="115"/>
      <c r="M36" s="115"/>
      <c r="N36" s="115">
        <v>3600</v>
      </c>
      <c r="O36" s="115"/>
      <c r="P36" s="115"/>
      <c r="Q36" s="115"/>
      <c r="R36" s="115"/>
      <c r="S36" s="115"/>
      <c r="T36" s="115"/>
      <c r="U36" s="91"/>
      <c r="V36" s="115"/>
      <c r="W36" s="115"/>
    </row>
    <row r="37" ht="32.9" customHeight="1" spans="1:23">
      <c r="A37" s="23" t="s">
        <v>202</v>
      </c>
      <c r="B37" s="114" t="s">
        <v>227</v>
      </c>
      <c r="C37" s="23" t="s">
        <v>226</v>
      </c>
      <c r="D37" s="23" t="s">
        <v>45</v>
      </c>
      <c r="E37" s="23" t="s">
        <v>67</v>
      </c>
      <c r="F37" s="23" t="s">
        <v>68</v>
      </c>
      <c r="G37" s="23" t="s">
        <v>199</v>
      </c>
      <c r="H37" s="23" t="s">
        <v>200</v>
      </c>
      <c r="I37" s="115">
        <v>1770</v>
      </c>
      <c r="J37" s="115"/>
      <c r="K37" s="115"/>
      <c r="L37" s="115"/>
      <c r="M37" s="115"/>
      <c r="N37" s="115">
        <v>1770</v>
      </c>
      <c r="O37" s="115"/>
      <c r="P37" s="115"/>
      <c r="Q37" s="115"/>
      <c r="R37" s="115"/>
      <c r="S37" s="115"/>
      <c r="T37" s="115"/>
      <c r="U37" s="91"/>
      <c r="V37" s="115"/>
      <c r="W37" s="115"/>
    </row>
    <row r="38" ht="32.9" customHeight="1" spans="1:23">
      <c r="A38" s="23" t="s">
        <v>202</v>
      </c>
      <c r="B38" s="114" t="s">
        <v>227</v>
      </c>
      <c r="C38" s="23" t="s">
        <v>226</v>
      </c>
      <c r="D38" s="23" t="s">
        <v>45</v>
      </c>
      <c r="E38" s="23" t="s">
        <v>67</v>
      </c>
      <c r="F38" s="23" t="s">
        <v>68</v>
      </c>
      <c r="G38" s="23" t="s">
        <v>188</v>
      </c>
      <c r="H38" s="23" t="s">
        <v>189</v>
      </c>
      <c r="I38" s="115">
        <v>1830</v>
      </c>
      <c r="J38" s="115"/>
      <c r="K38" s="115"/>
      <c r="L38" s="115"/>
      <c r="M38" s="115"/>
      <c r="N38" s="115">
        <v>1830</v>
      </c>
      <c r="O38" s="115"/>
      <c r="P38" s="115"/>
      <c r="Q38" s="115"/>
      <c r="R38" s="115"/>
      <c r="S38" s="115"/>
      <c r="T38" s="115"/>
      <c r="U38" s="91"/>
      <c r="V38" s="115"/>
      <c r="W38" s="115"/>
    </row>
    <row r="39" ht="32.9" customHeight="1" spans="1:23">
      <c r="A39" s="23"/>
      <c r="B39" s="23"/>
      <c r="C39" s="23" t="s">
        <v>228</v>
      </c>
      <c r="D39" s="23"/>
      <c r="E39" s="23"/>
      <c r="F39" s="23"/>
      <c r="G39" s="23"/>
      <c r="H39" s="23"/>
      <c r="I39" s="115">
        <v>4776900</v>
      </c>
      <c r="J39" s="115">
        <v>4776900</v>
      </c>
      <c r="K39" s="115">
        <v>4776900</v>
      </c>
      <c r="L39" s="115"/>
      <c r="M39" s="115"/>
      <c r="N39" s="115"/>
      <c r="O39" s="115"/>
      <c r="P39" s="115"/>
      <c r="Q39" s="115"/>
      <c r="R39" s="115"/>
      <c r="S39" s="115"/>
      <c r="T39" s="115"/>
      <c r="U39" s="91"/>
      <c r="V39" s="115"/>
      <c r="W39" s="115"/>
    </row>
    <row r="40" ht="32.9" customHeight="1" spans="1:23">
      <c r="A40" s="23" t="s">
        <v>202</v>
      </c>
      <c r="B40" s="114" t="s">
        <v>229</v>
      </c>
      <c r="C40" s="23" t="s">
        <v>228</v>
      </c>
      <c r="D40" s="23" t="s">
        <v>45</v>
      </c>
      <c r="E40" s="23" t="s">
        <v>65</v>
      </c>
      <c r="F40" s="23" t="s">
        <v>66</v>
      </c>
      <c r="G40" s="23" t="s">
        <v>230</v>
      </c>
      <c r="H40" s="23" t="s">
        <v>231</v>
      </c>
      <c r="I40" s="115">
        <v>4776900</v>
      </c>
      <c r="J40" s="115">
        <v>4776900</v>
      </c>
      <c r="K40" s="115">
        <v>4776900</v>
      </c>
      <c r="L40" s="115"/>
      <c r="M40" s="115"/>
      <c r="N40" s="115"/>
      <c r="O40" s="115"/>
      <c r="P40" s="115"/>
      <c r="Q40" s="115"/>
      <c r="R40" s="115"/>
      <c r="S40" s="115"/>
      <c r="T40" s="115"/>
      <c r="U40" s="91"/>
      <c r="V40" s="115"/>
      <c r="W40" s="115"/>
    </row>
    <row r="41" ht="32.9" customHeight="1" spans="1:23">
      <c r="A41" s="23"/>
      <c r="B41" s="23"/>
      <c r="C41" s="23" t="s">
        <v>232</v>
      </c>
      <c r="D41" s="23"/>
      <c r="E41" s="23"/>
      <c r="F41" s="23"/>
      <c r="G41" s="23"/>
      <c r="H41" s="23"/>
      <c r="I41" s="115">
        <v>1649340</v>
      </c>
      <c r="J41" s="115">
        <v>1337200</v>
      </c>
      <c r="K41" s="115">
        <v>1337200</v>
      </c>
      <c r="L41" s="115"/>
      <c r="M41" s="115"/>
      <c r="N41" s="115">
        <v>312140</v>
      </c>
      <c r="O41" s="115"/>
      <c r="P41" s="115"/>
      <c r="Q41" s="115"/>
      <c r="R41" s="115"/>
      <c r="S41" s="115"/>
      <c r="T41" s="115"/>
      <c r="U41" s="91"/>
      <c r="V41" s="115"/>
      <c r="W41" s="115"/>
    </row>
    <row r="42" ht="32.9" customHeight="1" spans="1:23">
      <c r="A42" s="23" t="s">
        <v>197</v>
      </c>
      <c r="B42" s="114" t="s">
        <v>233</v>
      </c>
      <c r="C42" s="23" t="s">
        <v>232</v>
      </c>
      <c r="D42" s="23" t="s">
        <v>45</v>
      </c>
      <c r="E42" s="23" t="s">
        <v>63</v>
      </c>
      <c r="F42" s="23" t="s">
        <v>64</v>
      </c>
      <c r="G42" s="23" t="s">
        <v>220</v>
      </c>
      <c r="H42" s="23" t="s">
        <v>221</v>
      </c>
      <c r="I42" s="115">
        <v>100000</v>
      </c>
      <c r="J42" s="115">
        <v>100000</v>
      </c>
      <c r="K42" s="115">
        <v>100000</v>
      </c>
      <c r="L42" s="115"/>
      <c r="M42" s="115"/>
      <c r="N42" s="115"/>
      <c r="O42" s="115"/>
      <c r="P42" s="115"/>
      <c r="Q42" s="115"/>
      <c r="R42" s="115"/>
      <c r="S42" s="115"/>
      <c r="T42" s="115"/>
      <c r="U42" s="91"/>
      <c r="V42" s="115"/>
      <c r="W42" s="115"/>
    </row>
    <row r="43" ht="32.9" customHeight="1" spans="1:23">
      <c r="A43" s="23" t="s">
        <v>197</v>
      </c>
      <c r="B43" s="114" t="s">
        <v>233</v>
      </c>
      <c r="C43" s="23" t="s">
        <v>232</v>
      </c>
      <c r="D43" s="23" t="s">
        <v>45</v>
      </c>
      <c r="E43" s="23" t="s">
        <v>63</v>
      </c>
      <c r="F43" s="23" t="s">
        <v>64</v>
      </c>
      <c r="G43" s="23" t="s">
        <v>222</v>
      </c>
      <c r="H43" s="23" t="s">
        <v>223</v>
      </c>
      <c r="I43" s="115">
        <v>200000</v>
      </c>
      <c r="J43" s="115">
        <v>200000</v>
      </c>
      <c r="K43" s="115">
        <v>200000</v>
      </c>
      <c r="L43" s="115"/>
      <c r="M43" s="115"/>
      <c r="N43" s="115"/>
      <c r="O43" s="115"/>
      <c r="P43" s="115"/>
      <c r="Q43" s="115"/>
      <c r="R43" s="115"/>
      <c r="S43" s="115"/>
      <c r="T43" s="115"/>
      <c r="U43" s="91"/>
      <c r="V43" s="115"/>
      <c r="W43" s="115"/>
    </row>
    <row r="44" ht="32.9" customHeight="1" spans="1:23">
      <c r="A44" s="23" t="s">
        <v>197</v>
      </c>
      <c r="B44" s="114" t="s">
        <v>233</v>
      </c>
      <c r="C44" s="23" t="s">
        <v>232</v>
      </c>
      <c r="D44" s="23" t="s">
        <v>45</v>
      </c>
      <c r="E44" s="23" t="s">
        <v>63</v>
      </c>
      <c r="F44" s="23" t="s">
        <v>64</v>
      </c>
      <c r="G44" s="23" t="s">
        <v>199</v>
      </c>
      <c r="H44" s="23" t="s">
        <v>200</v>
      </c>
      <c r="I44" s="115">
        <v>703480</v>
      </c>
      <c r="J44" s="115">
        <v>703480</v>
      </c>
      <c r="K44" s="115">
        <v>703480</v>
      </c>
      <c r="L44" s="115"/>
      <c r="M44" s="115"/>
      <c r="N44" s="115"/>
      <c r="O44" s="115"/>
      <c r="P44" s="115"/>
      <c r="Q44" s="115"/>
      <c r="R44" s="115"/>
      <c r="S44" s="115"/>
      <c r="T44" s="115"/>
      <c r="U44" s="91"/>
      <c r="V44" s="115"/>
      <c r="W44" s="115"/>
    </row>
    <row r="45" ht="32.9" customHeight="1" spans="1:23">
      <c r="A45" s="23" t="s">
        <v>197</v>
      </c>
      <c r="B45" s="114" t="s">
        <v>233</v>
      </c>
      <c r="C45" s="23" t="s">
        <v>232</v>
      </c>
      <c r="D45" s="23" t="s">
        <v>45</v>
      </c>
      <c r="E45" s="23" t="s">
        <v>63</v>
      </c>
      <c r="F45" s="23" t="s">
        <v>64</v>
      </c>
      <c r="G45" s="23" t="s">
        <v>184</v>
      </c>
      <c r="H45" s="23" t="s">
        <v>185</v>
      </c>
      <c r="I45" s="115">
        <v>200000</v>
      </c>
      <c r="J45" s="115">
        <v>200000</v>
      </c>
      <c r="K45" s="115">
        <v>200000</v>
      </c>
      <c r="L45" s="115"/>
      <c r="M45" s="115"/>
      <c r="N45" s="115"/>
      <c r="O45" s="115"/>
      <c r="P45" s="115"/>
      <c r="Q45" s="115"/>
      <c r="R45" s="115"/>
      <c r="S45" s="115"/>
      <c r="T45" s="115"/>
      <c r="U45" s="91"/>
      <c r="V45" s="115"/>
      <c r="W45" s="115"/>
    </row>
    <row r="46" ht="32.9" customHeight="1" spans="1:23">
      <c r="A46" s="23" t="s">
        <v>197</v>
      </c>
      <c r="B46" s="114" t="s">
        <v>233</v>
      </c>
      <c r="C46" s="23" t="s">
        <v>232</v>
      </c>
      <c r="D46" s="23" t="s">
        <v>45</v>
      </c>
      <c r="E46" s="23" t="s">
        <v>63</v>
      </c>
      <c r="F46" s="23" t="s">
        <v>64</v>
      </c>
      <c r="G46" s="23" t="s">
        <v>188</v>
      </c>
      <c r="H46" s="23" t="s">
        <v>189</v>
      </c>
      <c r="I46" s="115">
        <v>133720</v>
      </c>
      <c r="J46" s="115">
        <v>133720</v>
      </c>
      <c r="K46" s="115">
        <v>133720</v>
      </c>
      <c r="L46" s="115"/>
      <c r="M46" s="115"/>
      <c r="N46" s="115"/>
      <c r="O46" s="115"/>
      <c r="P46" s="115"/>
      <c r="Q46" s="115"/>
      <c r="R46" s="115"/>
      <c r="S46" s="115"/>
      <c r="T46" s="115"/>
      <c r="U46" s="91"/>
      <c r="V46" s="115"/>
      <c r="W46" s="115"/>
    </row>
    <row r="47" ht="32.9" customHeight="1" spans="1:23">
      <c r="A47" s="23" t="s">
        <v>197</v>
      </c>
      <c r="B47" s="114" t="s">
        <v>233</v>
      </c>
      <c r="C47" s="23" t="s">
        <v>232</v>
      </c>
      <c r="D47" s="23" t="s">
        <v>45</v>
      </c>
      <c r="E47" s="23" t="s">
        <v>63</v>
      </c>
      <c r="F47" s="23" t="s">
        <v>64</v>
      </c>
      <c r="G47" s="23" t="s">
        <v>234</v>
      </c>
      <c r="H47" s="23" t="s">
        <v>235</v>
      </c>
      <c r="I47" s="115">
        <v>312140</v>
      </c>
      <c r="J47" s="115"/>
      <c r="K47" s="115"/>
      <c r="L47" s="115"/>
      <c r="M47" s="115"/>
      <c r="N47" s="115">
        <v>312140</v>
      </c>
      <c r="O47" s="115"/>
      <c r="P47" s="115"/>
      <c r="Q47" s="115"/>
      <c r="R47" s="115"/>
      <c r="S47" s="115"/>
      <c r="T47" s="115"/>
      <c r="U47" s="91"/>
      <c r="V47" s="115"/>
      <c r="W47" s="115"/>
    </row>
    <row r="48" ht="32.9" customHeight="1" spans="1:23">
      <c r="A48" s="23"/>
      <c r="B48" s="23"/>
      <c r="C48" s="23" t="s">
        <v>236</v>
      </c>
      <c r="D48" s="23"/>
      <c r="E48" s="23"/>
      <c r="F48" s="23"/>
      <c r="G48" s="23"/>
      <c r="H48" s="23"/>
      <c r="I48" s="115">
        <v>1316720</v>
      </c>
      <c r="J48" s="115">
        <v>1223100</v>
      </c>
      <c r="K48" s="115">
        <v>1223100</v>
      </c>
      <c r="L48" s="115"/>
      <c r="M48" s="115"/>
      <c r="N48" s="115">
        <v>93620</v>
      </c>
      <c r="O48" s="115"/>
      <c r="P48" s="115"/>
      <c r="Q48" s="115"/>
      <c r="R48" s="115"/>
      <c r="S48" s="115"/>
      <c r="T48" s="115"/>
      <c r="U48" s="91"/>
      <c r="V48" s="115"/>
      <c r="W48" s="115"/>
    </row>
    <row r="49" ht="32.9" customHeight="1" spans="1:23">
      <c r="A49" s="23" t="s">
        <v>197</v>
      </c>
      <c r="B49" s="114" t="s">
        <v>237</v>
      </c>
      <c r="C49" s="23" t="s">
        <v>236</v>
      </c>
      <c r="D49" s="23" t="s">
        <v>45</v>
      </c>
      <c r="E49" s="23" t="s">
        <v>65</v>
      </c>
      <c r="F49" s="23" t="s">
        <v>66</v>
      </c>
      <c r="G49" s="23" t="s">
        <v>176</v>
      </c>
      <c r="H49" s="23" t="s">
        <v>177</v>
      </c>
      <c r="I49" s="115">
        <v>80</v>
      </c>
      <c r="J49" s="115"/>
      <c r="K49" s="115"/>
      <c r="L49" s="115"/>
      <c r="M49" s="115"/>
      <c r="N49" s="115">
        <v>80</v>
      </c>
      <c r="O49" s="115"/>
      <c r="P49" s="115"/>
      <c r="Q49" s="115"/>
      <c r="R49" s="115"/>
      <c r="S49" s="115"/>
      <c r="T49" s="115"/>
      <c r="U49" s="91"/>
      <c r="V49" s="115"/>
      <c r="W49" s="115"/>
    </row>
    <row r="50" ht="32.9" customHeight="1" spans="1:23">
      <c r="A50" s="23" t="s">
        <v>197</v>
      </c>
      <c r="B50" s="114" t="s">
        <v>237</v>
      </c>
      <c r="C50" s="23" t="s">
        <v>236</v>
      </c>
      <c r="D50" s="23" t="s">
        <v>45</v>
      </c>
      <c r="E50" s="23" t="s">
        <v>65</v>
      </c>
      <c r="F50" s="23" t="s">
        <v>66</v>
      </c>
      <c r="G50" s="23" t="s">
        <v>220</v>
      </c>
      <c r="H50" s="23" t="s">
        <v>221</v>
      </c>
      <c r="I50" s="115">
        <v>300000</v>
      </c>
      <c r="J50" s="115">
        <v>300000</v>
      </c>
      <c r="K50" s="115">
        <v>300000</v>
      </c>
      <c r="L50" s="115"/>
      <c r="M50" s="115"/>
      <c r="N50" s="115"/>
      <c r="O50" s="115"/>
      <c r="P50" s="115"/>
      <c r="Q50" s="115"/>
      <c r="R50" s="115"/>
      <c r="S50" s="115"/>
      <c r="T50" s="115"/>
      <c r="U50" s="91"/>
      <c r="V50" s="115"/>
      <c r="W50" s="115"/>
    </row>
    <row r="51" ht="32.9" customHeight="1" spans="1:23">
      <c r="A51" s="23" t="s">
        <v>197</v>
      </c>
      <c r="B51" s="114" t="s">
        <v>237</v>
      </c>
      <c r="C51" s="23" t="s">
        <v>236</v>
      </c>
      <c r="D51" s="23" t="s">
        <v>45</v>
      </c>
      <c r="E51" s="23" t="s">
        <v>65</v>
      </c>
      <c r="F51" s="23" t="s">
        <v>66</v>
      </c>
      <c r="G51" s="23" t="s">
        <v>222</v>
      </c>
      <c r="H51" s="23" t="s">
        <v>223</v>
      </c>
      <c r="I51" s="115">
        <v>100000</v>
      </c>
      <c r="J51" s="115">
        <v>100000</v>
      </c>
      <c r="K51" s="115">
        <v>100000</v>
      </c>
      <c r="L51" s="115"/>
      <c r="M51" s="115"/>
      <c r="N51" s="115"/>
      <c r="O51" s="115"/>
      <c r="P51" s="115"/>
      <c r="Q51" s="115"/>
      <c r="R51" s="115"/>
      <c r="S51" s="115"/>
      <c r="T51" s="115"/>
      <c r="U51" s="91"/>
      <c r="V51" s="115"/>
      <c r="W51" s="115"/>
    </row>
    <row r="52" ht="32.9" customHeight="1" spans="1:23">
      <c r="A52" s="23" t="s">
        <v>197</v>
      </c>
      <c r="B52" s="114" t="s">
        <v>237</v>
      </c>
      <c r="C52" s="23" t="s">
        <v>236</v>
      </c>
      <c r="D52" s="23" t="s">
        <v>45</v>
      </c>
      <c r="E52" s="23" t="s">
        <v>65</v>
      </c>
      <c r="F52" s="23" t="s">
        <v>66</v>
      </c>
      <c r="G52" s="23" t="s">
        <v>199</v>
      </c>
      <c r="H52" s="23" t="s">
        <v>200</v>
      </c>
      <c r="I52" s="115">
        <v>141190</v>
      </c>
      <c r="J52" s="115">
        <v>141190</v>
      </c>
      <c r="K52" s="115">
        <v>141190</v>
      </c>
      <c r="L52" s="115"/>
      <c r="M52" s="115"/>
      <c r="N52" s="115"/>
      <c r="O52" s="115"/>
      <c r="P52" s="115"/>
      <c r="Q52" s="115"/>
      <c r="R52" s="115"/>
      <c r="S52" s="115"/>
      <c r="T52" s="115"/>
      <c r="U52" s="91"/>
      <c r="V52" s="115"/>
      <c r="W52" s="115"/>
    </row>
    <row r="53" ht="32.9" customHeight="1" spans="1:23">
      <c r="A53" s="23" t="s">
        <v>197</v>
      </c>
      <c r="B53" s="114" t="s">
        <v>237</v>
      </c>
      <c r="C53" s="23" t="s">
        <v>236</v>
      </c>
      <c r="D53" s="23" t="s">
        <v>45</v>
      </c>
      <c r="E53" s="23" t="s">
        <v>65</v>
      </c>
      <c r="F53" s="23" t="s">
        <v>66</v>
      </c>
      <c r="G53" s="23" t="s">
        <v>238</v>
      </c>
      <c r="H53" s="23" t="s">
        <v>239</v>
      </c>
      <c r="I53" s="115">
        <v>265540</v>
      </c>
      <c r="J53" s="115">
        <v>172000</v>
      </c>
      <c r="K53" s="115">
        <v>172000</v>
      </c>
      <c r="L53" s="115"/>
      <c r="M53" s="115"/>
      <c r="N53" s="115">
        <v>93540</v>
      </c>
      <c r="O53" s="115"/>
      <c r="P53" s="115"/>
      <c r="Q53" s="115"/>
      <c r="R53" s="115"/>
      <c r="S53" s="115"/>
      <c r="T53" s="115"/>
      <c r="U53" s="91"/>
      <c r="V53" s="115"/>
      <c r="W53" s="115"/>
    </row>
    <row r="54" ht="32.9" customHeight="1" spans="1:23">
      <c r="A54" s="23" t="s">
        <v>197</v>
      </c>
      <c r="B54" s="114" t="s">
        <v>237</v>
      </c>
      <c r="C54" s="23" t="s">
        <v>236</v>
      </c>
      <c r="D54" s="23" t="s">
        <v>45</v>
      </c>
      <c r="E54" s="23" t="s">
        <v>65</v>
      </c>
      <c r="F54" s="23" t="s">
        <v>66</v>
      </c>
      <c r="G54" s="23" t="s">
        <v>188</v>
      </c>
      <c r="H54" s="23" t="s">
        <v>189</v>
      </c>
      <c r="I54" s="115">
        <v>122310</v>
      </c>
      <c r="J54" s="115">
        <v>122310</v>
      </c>
      <c r="K54" s="115">
        <v>122310</v>
      </c>
      <c r="L54" s="115"/>
      <c r="M54" s="115"/>
      <c r="N54" s="115"/>
      <c r="O54" s="115"/>
      <c r="P54" s="115"/>
      <c r="Q54" s="115"/>
      <c r="R54" s="115"/>
      <c r="S54" s="115"/>
      <c r="T54" s="115"/>
      <c r="U54" s="91"/>
      <c r="V54" s="115"/>
      <c r="W54" s="115"/>
    </row>
    <row r="55" ht="32.9" customHeight="1" spans="1:23">
      <c r="A55" s="23" t="s">
        <v>197</v>
      </c>
      <c r="B55" s="114" t="s">
        <v>237</v>
      </c>
      <c r="C55" s="23" t="s">
        <v>236</v>
      </c>
      <c r="D55" s="23" t="s">
        <v>45</v>
      </c>
      <c r="E55" s="23" t="s">
        <v>65</v>
      </c>
      <c r="F55" s="23" t="s">
        <v>66</v>
      </c>
      <c r="G55" s="23" t="s">
        <v>240</v>
      </c>
      <c r="H55" s="23" t="s">
        <v>241</v>
      </c>
      <c r="I55" s="115">
        <v>45000</v>
      </c>
      <c r="J55" s="115">
        <v>45000</v>
      </c>
      <c r="K55" s="115">
        <v>45000</v>
      </c>
      <c r="L55" s="115"/>
      <c r="M55" s="115"/>
      <c r="N55" s="115"/>
      <c r="O55" s="115"/>
      <c r="P55" s="115"/>
      <c r="Q55" s="115"/>
      <c r="R55" s="115"/>
      <c r="S55" s="115"/>
      <c r="T55" s="115"/>
      <c r="U55" s="91"/>
      <c r="V55" s="115"/>
      <c r="W55" s="115"/>
    </row>
    <row r="56" ht="32.9" customHeight="1" spans="1:23">
      <c r="A56" s="23" t="s">
        <v>197</v>
      </c>
      <c r="B56" s="114" t="s">
        <v>237</v>
      </c>
      <c r="C56" s="23" t="s">
        <v>236</v>
      </c>
      <c r="D56" s="23" t="s">
        <v>45</v>
      </c>
      <c r="E56" s="23" t="s">
        <v>65</v>
      </c>
      <c r="F56" s="23" t="s">
        <v>66</v>
      </c>
      <c r="G56" s="23" t="s">
        <v>242</v>
      </c>
      <c r="H56" s="23" t="s">
        <v>243</v>
      </c>
      <c r="I56" s="115">
        <v>342600</v>
      </c>
      <c r="J56" s="115">
        <v>342600</v>
      </c>
      <c r="K56" s="115">
        <v>342600</v>
      </c>
      <c r="L56" s="115"/>
      <c r="M56" s="115"/>
      <c r="N56" s="115"/>
      <c r="O56" s="115"/>
      <c r="P56" s="115"/>
      <c r="Q56" s="115"/>
      <c r="R56" s="115"/>
      <c r="S56" s="115"/>
      <c r="T56" s="115"/>
      <c r="U56" s="91"/>
      <c r="V56" s="115"/>
      <c r="W56" s="115"/>
    </row>
    <row r="57" ht="32.9" customHeight="1" spans="1:23">
      <c r="A57" s="23"/>
      <c r="B57" s="23"/>
      <c r="C57" s="23" t="s">
        <v>244</v>
      </c>
      <c r="D57" s="23"/>
      <c r="E57" s="23"/>
      <c r="F57" s="23"/>
      <c r="G57" s="23"/>
      <c r="H57" s="23"/>
      <c r="I57" s="115">
        <v>428494.89</v>
      </c>
      <c r="J57" s="115"/>
      <c r="K57" s="115"/>
      <c r="L57" s="115"/>
      <c r="M57" s="115"/>
      <c r="N57" s="115">
        <v>428494.89</v>
      </c>
      <c r="O57" s="115"/>
      <c r="P57" s="115"/>
      <c r="Q57" s="115"/>
      <c r="R57" s="115"/>
      <c r="S57" s="115"/>
      <c r="T57" s="115"/>
      <c r="U57" s="91"/>
      <c r="V57" s="115"/>
      <c r="W57" s="115"/>
    </row>
    <row r="58" ht="32.9" customHeight="1" spans="1:23">
      <c r="A58" s="23" t="s">
        <v>202</v>
      </c>
      <c r="B58" s="114" t="s">
        <v>245</v>
      </c>
      <c r="C58" s="23" t="s">
        <v>244</v>
      </c>
      <c r="D58" s="23" t="s">
        <v>45</v>
      </c>
      <c r="E58" s="23" t="s">
        <v>65</v>
      </c>
      <c r="F58" s="23" t="s">
        <v>66</v>
      </c>
      <c r="G58" s="23" t="s">
        <v>182</v>
      </c>
      <c r="H58" s="23" t="s">
        <v>183</v>
      </c>
      <c r="I58" s="115">
        <v>162.39</v>
      </c>
      <c r="J58" s="115"/>
      <c r="K58" s="115"/>
      <c r="L58" s="115"/>
      <c r="M58" s="115"/>
      <c r="N58" s="115">
        <v>162.39</v>
      </c>
      <c r="O58" s="115"/>
      <c r="P58" s="115"/>
      <c r="Q58" s="115"/>
      <c r="R58" s="115"/>
      <c r="S58" s="115"/>
      <c r="T58" s="115"/>
      <c r="U58" s="91"/>
      <c r="V58" s="115"/>
      <c r="W58" s="115"/>
    </row>
    <row r="59" ht="32.9" customHeight="1" spans="1:23">
      <c r="A59" s="23" t="s">
        <v>202</v>
      </c>
      <c r="B59" s="114" t="s">
        <v>245</v>
      </c>
      <c r="C59" s="23" t="s">
        <v>244</v>
      </c>
      <c r="D59" s="23" t="s">
        <v>45</v>
      </c>
      <c r="E59" s="23" t="s">
        <v>65</v>
      </c>
      <c r="F59" s="23" t="s">
        <v>66</v>
      </c>
      <c r="G59" s="23" t="s">
        <v>222</v>
      </c>
      <c r="H59" s="23" t="s">
        <v>223</v>
      </c>
      <c r="I59" s="115">
        <v>205432.5</v>
      </c>
      <c r="J59" s="115"/>
      <c r="K59" s="115"/>
      <c r="L59" s="115"/>
      <c r="M59" s="115"/>
      <c r="N59" s="115">
        <v>205432.5</v>
      </c>
      <c r="O59" s="115"/>
      <c r="P59" s="115"/>
      <c r="Q59" s="115"/>
      <c r="R59" s="115"/>
      <c r="S59" s="115"/>
      <c r="T59" s="115"/>
      <c r="U59" s="91"/>
      <c r="V59" s="115"/>
      <c r="W59" s="115"/>
    </row>
    <row r="60" ht="32.9" customHeight="1" spans="1:23">
      <c r="A60" s="23" t="s">
        <v>202</v>
      </c>
      <c r="B60" s="114" t="s">
        <v>245</v>
      </c>
      <c r="C60" s="23" t="s">
        <v>244</v>
      </c>
      <c r="D60" s="23" t="s">
        <v>45</v>
      </c>
      <c r="E60" s="23" t="s">
        <v>65</v>
      </c>
      <c r="F60" s="23" t="s">
        <v>66</v>
      </c>
      <c r="G60" s="23" t="s">
        <v>238</v>
      </c>
      <c r="H60" s="23" t="s">
        <v>239</v>
      </c>
      <c r="I60" s="115">
        <v>222900</v>
      </c>
      <c r="J60" s="115"/>
      <c r="K60" s="115"/>
      <c r="L60" s="115"/>
      <c r="M60" s="115"/>
      <c r="N60" s="115">
        <v>222900</v>
      </c>
      <c r="O60" s="115"/>
      <c r="P60" s="115"/>
      <c r="Q60" s="115"/>
      <c r="R60" s="115"/>
      <c r="S60" s="115"/>
      <c r="T60" s="115"/>
      <c r="U60" s="91"/>
      <c r="V60" s="115"/>
      <c r="W60" s="115"/>
    </row>
    <row r="61" ht="18.75" customHeight="1" spans="1:23">
      <c r="A61" s="31" t="s">
        <v>96</v>
      </c>
      <c r="B61" s="32"/>
      <c r="C61" s="32"/>
      <c r="D61" s="32"/>
      <c r="E61" s="32"/>
      <c r="F61" s="32"/>
      <c r="G61" s="32"/>
      <c r="H61" s="33"/>
      <c r="I61" s="115">
        <v>16082892.26</v>
      </c>
      <c r="J61" s="115">
        <v>7337200</v>
      </c>
      <c r="K61" s="115">
        <v>7337200</v>
      </c>
      <c r="L61" s="115"/>
      <c r="M61" s="115"/>
      <c r="N61" s="115">
        <v>8745692.26</v>
      </c>
      <c r="O61" s="115"/>
      <c r="P61" s="115"/>
      <c r="Q61" s="115"/>
      <c r="R61" s="115"/>
      <c r="S61" s="115"/>
      <c r="T61" s="115"/>
      <c r="U61" s="91"/>
      <c r="V61" s="115"/>
      <c r="W61" s="115"/>
    </row>
  </sheetData>
  <mergeCells count="28">
    <mergeCell ref="A2:W2"/>
    <mergeCell ref="A3:I3"/>
    <mergeCell ref="J4:M4"/>
    <mergeCell ref="N4:P4"/>
    <mergeCell ref="R4:W4"/>
    <mergeCell ref="J5:K5"/>
    <mergeCell ref="A61:H61"/>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20"/>
  <sheetViews>
    <sheetView showZeros="0" tabSelected="1" workbookViewId="0">
      <selection activeCell="A1" sqref="A1"/>
    </sheetView>
  </sheetViews>
  <sheetFormatPr defaultColWidth="9.18181818181818" defaultRowHeight="12" customHeight="1"/>
  <cols>
    <col min="1" max="1" width="31.3636363636364" customWidth="1"/>
    <col min="2" max="2" width="29" customWidth="1"/>
    <col min="3" max="3" width="17.1818181818182" customWidth="1"/>
    <col min="4" max="4" width="21" customWidth="1"/>
    <col min="5" max="5" width="23.5454545454545" customWidth="1"/>
    <col min="6" max="6" width="11.2727272727273" customWidth="1"/>
    <col min="7" max="7" width="10.2727272727273" customWidth="1"/>
    <col min="8" max="8" width="9.27272727272727" customWidth="1"/>
    <col min="9" max="9" width="13.4545454545455" customWidth="1"/>
    <col min="10" max="10" width="40.5454545454545" customWidth="1"/>
  </cols>
  <sheetData>
    <row r="1" customHeight="1" spans="1:10">
      <c r="J1" s="45" t="s">
        <v>246</v>
      </c>
    </row>
    <row r="2" ht="28.5" customHeight="1" spans="1:10">
      <c r="A2" s="46" t="s">
        <v>247</v>
      </c>
      <c r="B2" s="27"/>
      <c r="C2" s="27"/>
      <c r="D2" s="27"/>
      <c r="E2" s="27"/>
      <c r="F2" s="47"/>
      <c r="G2" s="27"/>
      <c r="H2" s="47"/>
      <c r="I2" s="47"/>
      <c r="J2" s="27"/>
    </row>
    <row r="3" ht="15" customHeight="1" spans="1:10">
      <c r="A3" s="181" t="str">
        <f>"单位名称："&amp;"云南师范大学附属世纪金源学校"</f>
        <v>单位名称：云南师范大学附属世纪金源学校</v>
      </c>
    </row>
    <row r="4" ht="14.25" customHeight="1" spans="1:10">
      <c r="A4" s="48" t="s">
        <v>248</v>
      </c>
      <c r="B4" s="48" t="s">
        <v>249</v>
      </c>
      <c r="C4" s="48" t="s">
        <v>250</v>
      </c>
      <c r="D4" s="48" t="s">
        <v>251</v>
      </c>
      <c r="E4" s="48" t="s">
        <v>252</v>
      </c>
      <c r="F4" s="49" t="s">
        <v>253</v>
      </c>
      <c r="G4" s="48" t="s">
        <v>254</v>
      </c>
      <c r="H4" s="49" t="s">
        <v>255</v>
      </c>
      <c r="I4" s="49" t="s">
        <v>256</v>
      </c>
      <c r="J4" s="48" t="s">
        <v>257</v>
      </c>
    </row>
    <row r="5" ht="14.25" customHeight="1" spans="1:10">
      <c r="A5" s="48">
        <v>1</v>
      </c>
      <c r="B5" s="48">
        <v>2</v>
      </c>
      <c r="C5" s="48">
        <v>3</v>
      </c>
      <c r="D5" s="48">
        <v>4</v>
      </c>
      <c r="E5" s="48">
        <v>5</v>
      </c>
      <c r="F5" s="49">
        <v>6</v>
      </c>
      <c r="G5" s="48">
        <v>7</v>
      </c>
      <c r="H5" s="49">
        <v>8</v>
      </c>
      <c r="I5" s="49">
        <v>9</v>
      </c>
      <c r="J5" s="48">
        <v>10</v>
      </c>
    </row>
    <row r="6" ht="17.25" customHeight="1" spans="1:10">
      <c r="A6" s="50" t="s">
        <v>45</v>
      </c>
      <c r="B6" s="51"/>
      <c r="C6" s="51"/>
      <c r="D6" s="51"/>
      <c r="E6" s="52"/>
      <c r="F6" s="53"/>
      <c r="G6" s="52"/>
      <c r="H6" s="53"/>
      <c r="I6" s="53"/>
      <c r="J6" s="52"/>
    </row>
    <row r="7" ht="104" customHeight="1" spans="1:10">
      <c r="A7" s="109" t="s">
        <v>232</v>
      </c>
      <c r="B7" s="54" t="s">
        <v>258</v>
      </c>
      <c r="C7" s="54" t="s">
        <v>259</v>
      </c>
      <c r="D7" s="54" t="s">
        <v>260</v>
      </c>
      <c r="E7" s="50" t="s">
        <v>261</v>
      </c>
      <c r="F7" s="54" t="s">
        <v>262</v>
      </c>
      <c r="G7" s="50" t="s">
        <v>263</v>
      </c>
      <c r="H7" s="54" t="s">
        <v>264</v>
      </c>
      <c r="I7" s="54" t="s">
        <v>265</v>
      </c>
      <c r="J7" s="55" t="s">
        <v>266</v>
      </c>
    </row>
    <row r="8" ht="47.25" customHeight="1" spans="1:10">
      <c r="A8" s="109" t="s">
        <v>232</v>
      </c>
      <c r="B8" s="54" t="s">
        <v>258</v>
      </c>
      <c r="C8" s="54" t="s">
        <v>259</v>
      </c>
      <c r="D8" s="54" t="s">
        <v>260</v>
      </c>
      <c r="E8" s="50" t="s">
        <v>267</v>
      </c>
      <c r="F8" s="54" t="s">
        <v>262</v>
      </c>
      <c r="G8" s="50" t="s">
        <v>263</v>
      </c>
      <c r="H8" s="54" t="s">
        <v>264</v>
      </c>
      <c r="I8" s="54" t="s">
        <v>265</v>
      </c>
      <c r="J8" s="55" t="s">
        <v>268</v>
      </c>
    </row>
    <row r="9" ht="47.25" customHeight="1" spans="1:10">
      <c r="A9" s="109" t="s">
        <v>232</v>
      </c>
      <c r="B9" s="54" t="s">
        <v>258</v>
      </c>
      <c r="C9" s="54" t="s">
        <v>259</v>
      </c>
      <c r="D9" s="54" t="s">
        <v>269</v>
      </c>
      <c r="E9" s="50" t="s">
        <v>270</v>
      </c>
      <c r="F9" s="54" t="s">
        <v>262</v>
      </c>
      <c r="G9" s="50" t="s">
        <v>271</v>
      </c>
      <c r="H9" s="54" t="s">
        <v>264</v>
      </c>
      <c r="I9" s="54" t="s">
        <v>265</v>
      </c>
      <c r="J9" s="55" t="s">
        <v>272</v>
      </c>
    </row>
    <row r="10" ht="47.25" customHeight="1" spans="1:10">
      <c r="A10" s="109" t="s">
        <v>232</v>
      </c>
      <c r="B10" s="54" t="s">
        <v>258</v>
      </c>
      <c r="C10" s="54" t="s">
        <v>273</v>
      </c>
      <c r="D10" s="54" t="s">
        <v>274</v>
      </c>
      <c r="E10" s="50" t="s">
        <v>275</v>
      </c>
      <c r="F10" s="54" t="s">
        <v>276</v>
      </c>
      <c r="G10" s="50" t="s">
        <v>277</v>
      </c>
      <c r="H10" s="54" t="s">
        <v>264</v>
      </c>
      <c r="I10" s="54" t="s">
        <v>265</v>
      </c>
      <c r="J10" s="55" t="s">
        <v>278</v>
      </c>
    </row>
    <row r="11" ht="47.25" customHeight="1" spans="1:10">
      <c r="A11" s="109" t="s">
        <v>232</v>
      </c>
      <c r="B11" s="54" t="s">
        <v>258</v>
      </c>
      <c r="C11" s="54" t="s">
        <v>279</v>
      </c>
      <c r="D11" s="54" t="s">
        <v>280</v>
      </c>
      <c r="E11" s="50" t="s">
        <v>281</v>
      </c>
      <c r="F11" s="54" t="s">
        <v>262</v>
      </c>
      <c r="G11" s="50" t="s">
        <v>263</v>
      </c>
      <c r="H11" s="54" t="s">
        <v>264</v>
      </c>
      <c r="I11" s="54" t="s">
        <v>265</v>
      </c>
      <c r="J11" s="55" t="s">
        <v>282</v>
      </c>
    </row>
    <row r="12" ht="47.25" customHeight="1" spans="1:10">
      <c r="A12" s="109" t="s">
        <v>228</v>
      </c>
      <c r="B12" s="54" t="s">
        <v>283</v>
      </c>
      <c r="C12" s="54" t="s">
        <v>259</v>
      </c>
      <c r="D12" s="54" t="s">
        <v>260</v>
      </c>
      <c r="E12" s="50" t="s">
        <v>284</v>
      </c>
      <c r="F12" s="54" t="s">
        <v>276</v>
      </c>
      <c r="G12" s="50" t="s">
        <v>277</v>
      </c>
      <c r="H12" s="54" t="s">
        <v>264</v>
      </c>
      <c r="I12" s="54" t="s">
        <v>265</v>
      </c>
      <c r="J12" s="55" t="s">
        <v>285</v>
      </c>
    </row>
    <row r="13" ht="47.25" customHeight="1" spans="1:10">
      <c r="A13" s="109" t="s">
        <v>228</v>
      </c>
      <c r="B13" s="54" t="s">
        <v>283</v>
      </c>
      <c r="C13" s="54" t="s">
        <v>259</v>
      </c>
      <c r="D13" s="54" t="s">
        <v>286</v>
      </c>
      <c r="E13" s="50" t="s">
        <v>287</v>
      </c>
      <c r="F13" s="54" t="s">
        <v>262</v>
      </c>
      <c r="G13" s="50" t="s">
        <v>263</v>
      </c>
      <c r="H13" s="54" t="s">
        <v>264</v>
      </c>
      <c r="I13" s="54" t="s">
        <v>265</v>
      </c>
      <c r="J13" s="55" t="s">
        <v>288</v>
      </c>
    </row>
    <row r="14" ht="47.25" customHeight="1" spans="1:10">
      <c r="A14" s="109" t="s">
        <v>228</v>
      </c>
      <c r="B14" s="54" t="s">
        <v>283</v>
      </c>
      <c r="C14" s="54" t="s">
        <v>273</v>
      </c>
      <c r="D14" s="54" t="s">
        <v>289</v>
      </c>
      <c r="E14" s="50" t="s">
        <v>290</v>
      </c>
      <c r="F14" s="54" t="s">
        <v>276</v>
      </c>
      <c r="G14" s="50" t="s">
        <v>291</v>
      </c>
      <c r="H14" s="54"/>
      <c r="I14" s="54" t="s">
        <v>292</v>
      </c>
      <c r="J14" s="55" t="s">
        <v>293</v>
      </c>
    </row>
    <row r="15" ht="47.25" customHeight="1" spans="1:10">
      <c r="A15" s="109" t="s">
        <v>228</v>
      </c>
      <c r="B15" s="54" t="s">
        <v>283</v>
      </c>
      <c r="C15" s="54" t="s">
        <v>279</v>
      </c>
      <c r="D15" s="54" t="s">
        <v>280</v>
      </c>
      <c r="E15" s="50" t="s">
        <v>294</v>
      </c>
      <c r="F15" s="54" t="s">
        <v>262</v>
      </c>
      <c r="G15" s="50" t="s">
        <v>263</v>
      </c>
      <c r="H15" s="54" t="s">
        <v>264</v>
      </c>
      <c r="I15" s="54" t="s">
        <v>265</v>
      </c>
      <c r="J15" s="55" t="s">
        <v>295</v>
      </c>
    </row>
    <row r="16" ht="47.25" customHeight="1" spans="1:10">
      <c r="A16" s="109" t="s">
        <v>236</v>
      </c>
      <c r="B16" s="54" t="s">
        <v>296</v>
      </c>
      <c r="C16" s="54" t="s">
        <v>259</v>
      </c>
      <c r="D16" s="54" t="s">
        <v>260</v>
      </c>
      <c r="E16" s="50" t="s">
        <v>297</v>
      </c>
      <c r="F16" s="54" t="s">
        <v>262</v>
      </c>
      <c r="G16" s="50" t="s">
        <v>298</v>
      </c>
      <c r="H16" s="54" t="s">
        <v>299</v>
      </c>
      <c r="I16" s="54" t="s">
        <v>265</v>
      </c>
      <c r="J16" s="55" t="s">
        <v>300</v>
      </c>
    </row>
    <row r="17" ht="47.25" customHeight="1" spans="1:10">
      <c r="A17" s="109" t="s">
        <v>236</v>
      </c>
      <c r="B17" s="54" t="s">
        <v>296</v>
      </c>
      <c r="C17" s="54" t="s">
        <v>273</v>
      </c>
      <c r="D17" s="54" t="s">
        <v>289</v>
      </c>
      <c r="E17" s="50" t="s">
        <v>301</v>
      </c>
      <c r="F17" s="54" t="s">
        <v>276</v>
      </c>
      <c r="G17" s="50" t="s">
        <v>302</v>
      </c>
      <c r="H17" s="54"/>
      <c r="I17" s="54" t="s">
        <v>292</v>
      </c>
      <c r="J17" s="55" t="s">
        <v>303</v>
      </c>
    </row>
    <row r="18" ht="47.25" customHeight="1" spans="1:10">
      <c r="A18" s="109" t="s">
        <v>236</v>
      </c>
      <c r="B18" s="54" t="s">
        <v>296</v>
      </c>
      <c r="C18" s="54" t="s">
        <v>279</v>
      </c>
      <c r="D18" s="54" t="s">
        <v>280</v>
      </c>
      <c r="E18" s="50" t="s">
        <v>304</v>
      </c>
      <c r="F18" s="54" t="s">
        <v>262</v>
      </c>
      <c r="G18" s="50" t="s">
        <v>263</v>
      </c>
      <c r="H18" s="54" t="s">
        <v>264</v>
      </c>
      <c r="I18" s="54" t="s">
        <v>265</v>
      </c>
      <c r="J18" s="55" t="s">
        <v>305</v>
      </c>
    </row>
    <row r="19" ht="47.25" customHeight="1" spans="1:10">
      <c r="A19" s="109" t="s">
        <v>236</v>
      </c>
      <c r="B19" s="54" t="s">
        <v>296</v>
      </c>
      <c r="C19" s="54" t="s">
        <v>279</v>
      </c>
      <c r="D19" s="54" t="s">
        <v>280</v>
      </c>
      <c r="E19" s="50" t="s">
        <v>306</v>
      </c>
      <c r="F19" s="54" t="s">
        <v>262</v>
      </c>
      <c r="G19" s="50" t="s">
        <v>271</v>
      </c>
      <c r="H19" s="54" t="s">
        <v>264</v>
      </c>
      <c r="I19" s="54" t="s">
        <v>265</v>
      </c>
      <c r="J19" s="55" t="s">
        <v>307</v>
      </c>
    </row>
    <row r="20" ht="47.25" customHeight="1" spans="1:10">
      <c r="A20" s="109" t="s">
        <v>236</v>
      </c>
      <c r="B20" s="54" t="s">
        <v>296</v>
      </c>
      <c r="C20" s="54" t="s">
        <v>308</v>
      </c>
      <c r="D20" s="54" t="s">
        <v>309</v>
      </c>
      <c r="E20" s="50" t="s">
        <v>310</v>
      </c>
      <c r="F20" s="54" t="s">
        <v>311</v>
      </c>
      <c r="G20" s="50" t="s">
        <v>312</v>
      </c>
      <c r="H20" s="54" t="s">
        <v>264</v>
      </c>
      <c r="I20" s="54" t="s">
        <v>265</v>
      </c>
      <c r="J20" s="55" t="s">
        <v>313</v>
      </c>
    </row>
  </sheetData>
  <mergeCells count="8">
    <mergeCell ref="A2:J2"/>
    <mergeCell ref="A3:H3"/>
    <mergeCell ref="A7:A11"/>
    <mergeCell ref="A12:A15"/>
    <mergeCell ref="A16:A20"/>
    <mergeCell ref="B7:B11"/>
    <mergeCell ref="B12:B15"/>
    <mergeCell ref="B16:B20"/>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部门项目支出中期规划预算表12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七七</cp:lastModifiedBy>
  <dcterms:created xsi:type="dcterms:W3CDTF">2026-02-25T07:49:00Z</dcterms:created>
  <dcterms:modified xsi:type="dcterms:W3CDTF">2026-02-25T08:16:56Z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C59F0C4BF4BB4D2AAE6F9738F3992867_12</vt:lpwstr>
  </property>
  <property fmtid="{D5CDD505-2E9C-101B-9397-08002B2CF9AE}" pid="3" name="KSOProductBuildVer">
    <vt:lpwstr>2052-12.1.0.23542</vt:lpwstr>
  </property>
</Properties>
</file>